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festr\Dropbox\Carpeta del equipo de Altimsa Balear\TARIFAS PRECIOS ALTIMSA BALEAR\MAMPARAS DE PROTECION\Catalogo Altimsa balear\TARIFA PRECIOS MAMPARAS\"/>
    </mc:Choice>
  </mc:AlternateContent>
  <xr:revisionPtr revIDLastSave="0" documentId="13_ncr:1_{B05E892A-112A-4870-B73B-F86019E76113}" xr6:coauthVersionLast="45" xr6:coauthVersionMax="45" xr10:uidLastSave="{00000000-0000-0000-0000-000000000000}"/>
  <bookViews>
    <workbookView xWindow="-120" yWindow="-120" windowWidth="20730" windowHeight="11760" xr2:uid="{2CC46C69-469A-48A0-9237-18936D74F783}"/>
  </bookViews>
  <sheets>
    <sheet name="HOJA DE PEDIDO" sheetId="1" r:id="rId1"/>
  </sheets>
  <definedNames>
    <definedName name="_xlnm.Print_Area" localSheetId="0">'HOJA DE PEDIDO'!$A$1:$I$426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54" i="1" l="1"/>
  <c r="E153" i="1"/>
  <c r="E152" i="1"/>
  <c r="E151" i="1"/>
  <c r="E46" i="1"/>
  <c r="E45" i="1"/>
  <c r="E44" i="1"/>
  <c r="E43" i="1"/>
  <c r="E47" i="1" l="1"/>
  <c r="E48" i="1" s="1"/>
  <c r="E49" i="1" s="1"/>
  <c r="E155" i="1"/>
  <c r="E156" i="1" s="1"/>
  <c r="E157" i="1" s="1"/>
  <c r="E202" i="1"/>
  <c r="E201" i="1"/>
  <c r="E200" i="1"/>
  <c r="E183" i="1"/>
  <c r="E182" i="1"/>
  <c r="E181" i="1"/>
  <c r="E137" i="1"/>
  <c r="E136" i="1"/>
  <c r="E135" i="1"/>
  <c r="E134" i="1"/>
  <c r="E27" i="1"/>
  <c r="E203" i="1" l="1"/>
  <c r="E184" i="1"/>
  <c r="E138" i="1"/>
  <c r="E139" i="1" s="1"/>
  <c r="E140" i="1" s="1"/>
  <c r="E204" i="1" l="1"/>
  <c r="E205" i="1" s="1"/>
  <c r="E185" i="1"/>
  <c r="E186" i="1" s="1"/>
  <c r="E63" i="1"/>
  <c r="E62" i="1"/>
  <c r="E61" i="1"/>
  <c r="E77" i="1"/>
  <c r="E76" i="1"/>
  <c r="E78" i="1" l="1"/>
  <c r="E75" i="1"/>
  <c r="C413" i="1" l="1"/>
  <c r="C414" i="1"/>
  <c r="C415" i="1"/>
  <c r="C416" i="1"/>
  <c r="C417" i="1"/>
  <c r="C418" i="1"/>
  <c r="C412" i="1"/>
  <c r="H333" i="1" l="1"/>
  <c r="H318" i="1"/>
  <c r="E276" i="1"/>
  <c r="E278" i="1"/>
  <c r="E280" i="1"/>
  <c r="E283" i="1"/>
  <c r="E284" i="1"/>
  <c r="E274" i="1"/>
  <c r="E285" i="1" s="1"/>
  <c r="H334" i="1" l="1"/>
  <c r="H335" i="1" s="1"/>
  <c r="H336" i="1" s="1"/>
  <c r="H319" i="1"/>
  <c r="E286" i="1"/>
  <c r="E287" i="1" s="1"/>
  <c r="E263" i="1"/>
  <c r="E262" i="1"/>
  <c r="E121" i="1"/>
  <c r="E120" i="1"/>
  <c r="E119" i="1"/>
  <c r="E118" i="1"/>
  <c r="E167" i="1"/>
  <c r="E168" i="1"/>
  <c r="E169" i="1"/>
  <c r="E99" i="1"/>
  <c r="E100" i="1"/>
  <c r="E101" i="1"/>
  <c r="E102" i="1"/>
  <c r="E103" i="1"/>
  <c r="E104" i="1"/>
  <c r="E98" i="1"/>
  <c r="C393" i="1"/>
  <c r="C394" i="1"/>
  <c r="C395" i="1"/>
  <c r="C396" i="1"/>
  <c r="C392" i="1"/>
  <c r="H320" i="1" l="1"/>
  <c r="H321" i="1" s="1"/>
  <c r="E264" i="1"/>
  <c r="E265" i="1" s="1"/>
  <c r="E266" i="1" s="1"/>
  <c r="E170" i="1"/>
  <c r="E171" i="1" s="1"/>
  <c r="E172" i="1" s="1"/>
  <c r="E122" i="1"/>
  <c r="E123" i="1" s="1"/>
  <c r="E124" i="1" s="1"/>
  <c r="E105" i="1"/>
  <c r="E106" i="1" s="1"/>
  <c r="E107" i="1" s="1"/>
  <c r="E26" i="1" l="1"/>
  <c r="E296" i="1"/>
  <c r="E297" i="1"/>
  <c r="E232" i="1"/>
  <c r="E215" i="1"/>
  <c r="E214" i="1"/>
  <c r="E233" i="1" l="1"/>
  <c r="E234" i="1" s="1"/>
  <c r="E235" i="1" s="1"/>
  <c r="E216" i="1"/>
  <c r="E217" i="1" s="1"/>
  <c r="E218" i="1" s="1"/>
  <c r="E298" i="1" l="1"/>
  <c r="E299" i="1" l="1"/>
  <c r="E300" i="1" s="1"/>
  <c r="E301" i="1" s="1"/>
  <c r="E28" i="1"/>
  <c r="E29" i="1"/>
  <c r="E30" i="1"/>
  <c r="E31" i="1"/>
  <c r="E32" i="1"/>
  <c r="E33" i="1"/>
  <c r="E34" i="1" l="1"/>
  <c r="E35" i="1" l="1"/>
  <c r="E36" i="1" s="1"/>
  <c r="E64" i="1" l="1"/>
  <c r="E65" i="1" s="1"/>
  <c r="E66" i="1" s="1"/>
  <c r="E79" i="1" s="1"/>
  <c r="E80" i="1" s="1"/>
  <c r="E81" i="1" s="1"/>
  <c r="H339" i="1" s="1"/>
</calcChain>
</file>

<file path=xl/sharedStrings.xml><?xml version="1.0" encoding="utf-8"?>
<sst xmlns="http://schemas.openxmlformats.org/spreadsheetml/2006/main" count="361" uniqueCount="166">
  <si>
    <t>ANCHO cm.</t>
  </si>
  <si>
    <t xml:space="preserve">ALTO  cm. </t>
  </si>
  <si>
    <t xml:space="preserve">Precio </t>
  </si>
  <si>
    <t xml:space="preserve">Total: </t>
  </si>
  <si>
    <t>Se fabrica con dos agujeros en la parte superior</t>
  </si>
  <si>
    <t>Lleva dos ángulos de aluminio que sirven para unir las pantallas.</t>
  </si>
  <si>
    <t xml:space="preserve">80 X 90 X 30 cm. </t>
  </si>
  <si>
    <t>Medidas:</t>
  </si>
  <si>
    <t xml:space="preserve">90 x 90 x 30 cm. </t>
  </si>
  <si>
    <t xml:space="preserve">100 x 90 x 30 cm. </t>
  </si>
  <si>
    <t>120 x 90 x 30 cm.</t>
  </si>
  <si>
    <t>Los soportes en metacrilato de 8 mm. Medidas de la ventana 30 x 15 cm.</t>
  </si>
  <si>
    <t>Vinilos de distancia para suelo</t>
  </si>
  <si>
    <t>Vinilos adhesivos para suelo para marcar y señalizar la distancia.
Ideal para mantener la distancia en colas de supermercados, tiendas, etc.</t>
  </si>
  <si>
    <t xml:space="preserve">Medidas: </t>
  </si>
  <si>
    <t xml:space="preserve">100 x 10 cm. </t>
  </si>
  <si>
    <t>1 unidad</t>
  </si>
  <si>
    <t>5 unidades</t>
  </si>
  <si>
    <t xml:space="preserve">10 unidades </t>
  </si>
  <si>
    <t xml:space="preserve">150 x 10 cm. </t>
  </si>
  <si>
    <t xml:space="preserve">Consultar precio para medidas personalizadas. </t>
  </si>
  <si>
    <t>MAMPARAS METACRILATO COLGANTES</t>
  </si>
  <si>
    <t xml:space="preserve">El panel de la pantalla está fabricado en metacrilato transparente de 4 mm de grosor.                               </t>
  </si>
  <si>
    <t xml:space="preserve">El panel de la pantalla está fabricado en metacrilato transparente de 4-5 mm de grosor.                               </t>
  </si>
  <si>
    <t>MODELO BABILONIA</t>
  </si>
  <si>
    <t>El panel de la pantalla está fabricado en metacrilato transparente de 4 mm de grosor.</t>
  </si>
  <si>
    <t xml:space="preserve">80 X 60 cm. </t>
  </si>
  <si>
    <t xml:space="preserve">70 x 70cm. </t>
  </si>
  <si>
    <t xml:space="preserve">100 x 70 cm. </t>
  </si>
  <si>
    <t>Medidas estandarizadas:</t>
  </si>
  <si>
    <t>Mampara de protección para separación de puestos de trabajo de oficinas.
Disponemos de dos modelos uno de sobremesa y otro que apoya en la mesa y también lega hasta el suelo para mayor protección.</t>
  </si>
  <si>
    <t>Protección anti contagios</t>
  </si>
  <si>
    <t>Unidades</t>
  </si>
  <si>
    <t xml:space="preserve">Fabricación a medida: </t>
  </si>
  <si>
    <t>Mampara con laterales para mayor protección.</t>
  </si>
  <si>
    <t>Medidas de la ventana 30 x 15 cm. Tiene dos laterales para mayor protección.</t>
  </si>
  <si>
    <t>La mampara se sujeta mediante patas o peanas que encajan en las ranuras y apoyan en la mesa.                                                                        La mampara leva una ranura antivuelco de seguridad.</t>
  </si>
  <si>
    <t>EI panel de la pantalla esta fabricado en metacrilato transparente de 4 mm. de grosor.                                                                                Los soportes en metacrilato de 8 mm.</t>
  </si>
  <si>
    <t xml:space="preserve">110 X 137 cm. </t>
  </si>
  <si>
    <r>
      <t xml:space="preserve">Modelo Seattle 2 </t>
    </r>
    <r>
      <rPr>
        <b/>
        <u/>
        <sz val="18"/>
        <color theme="1"/>
        <rFont val="Calibri"/>
        <family val="2"/>
        <scheme val="minor"/>
      </rPr>
      <t>(OFICINAS)</t>
    </r>
  </si>
  <si>
    <r>
      <t xml:space="preserve">Modelo Seattle 1 </t>
    </r>
    <r>
      <rPr>
        <b/>
        <u/>
        <sz val="18"/>
        <color theme="1"/>
        <rFont val="Calibri"/>
        <family val="2"/>
        <scheme val="minor"/>
      </rPr>
      <t>(OFICINAS)</t>
    </r>
  </si>
  <si>
    <r>
      <t xml:space="preserve">MODELO MILAN </t>
    </r>
    <r>
      <rPr>
        <b/>
        <u/>
        <sz val="18"/>
        <color theme="1"/>
        <rFont val="Calibri"/>
        <family val="2"/>
        <scheme val="minor"/>
      </rPr>
      <t>(Deluxe)</t>
    </r>
  </si>
  <si>
    <r>
      <t xml:space="preserve">Modelo LIVERPOOL 1 y 2 </t>
    </r>
    <r>
      <rPr>
        <b/>
        <u/>
        <sz val="18"/>
        <color theme="1"/>
        <rFont val="Calibri"/>
        <family val="2"/>
        <scheme val="minor"/>
      </rPr>
      <t xml:space="preserve"> (INDUSTRIA)</t>
    </r>
  </si>
  <si>
    <t>Modelo LIVERPOOL 1</t>
  </si>
  <si>
    <t>Modelo LIVERPOOL 2</t>
  </si>
  <si>
    <t>LIVERPOOL 2</t>
  </si>
  <si>
    <t>LIVERPOOL 1</t>
  </si>
  <si>
    <r>
      <t xml:space="preserve">Modelo DRIVER </t>
    </r>
    <r>
      <rPr>
        <b/>
        <u/>
        <sz val="16"/>
        <color theme="1"/>
        <rFont val="Calibri"/>
        <family val="2"/>
        <scheme val="minor"/>
      </rPr>
      <t>(Mamparas para taxi)</t>
    </r>
  </si>
  <si>
    <t>EI panel de la pantalla esta fabricado en Pet transparente de 3mm. de grosor.
Irrompible, ignifugo y reciclable.
Tiene una línea con varios agujeros para sujetar con una bridas a los cabezales de los asientos.</t>
  </si>
  <si>
    <t>Tenemos medidas estandarizadas:</t>
  </si>
  <si>
    <t>112 x 49 cm.</t>
  </si>
  <si>
    <t xml:space="preserve">115 x 52 cm. </t>
  </si>
  <si>
    <t xml:space="preserve">Toyota Prius o similar </t>
  </si>
  <si>
    <t>Dacia Logdy o similar</t>
  </si>
  <si>
    <t>Skoda Superb o similar</t>
  </si>
  <si>
    <t xml:space="preserve">115 x 54 cm. </t>
  </si>
  <si>
    <t>Monovolumen</t>
  </si>
  <si>
    <t xml:space="preserve">135 x 70 cm. </t>
  </si>
  <si>
    <t xml:space="preserve">Otras medidas: </t>
  </si>
  <si>
    <t xml:space="preserve">108 x 45 cm. </t>
  </si>
  <si>
    <t xml:space="preserve">115 x 60 cm. </t>
  </si>
  <si>
    <t>(ancho x alto)</t>
  </si>
  <si>
    <t>Medidas personalizadas</t>
  </si>
  <si>
    <t>18,00 € fijo mas 68,00 €/m2</t>
  </si>
  <si>
    <t>18 € Precio fijo.</t>
  </si>
  <si>
    <t xml:space="preserve">Mas 95€ por m2 </t>
  </si>
  <si>
    <t xml:space="preserve">Mas 70 € por m2 </t>
  </si>
  <si>
    <r>
      <t xml:space="preserve">Modelo BELFAST </t>
    </r>
    <r>
      <rPr>
        <b/>
        <u/>
        <sz val="16"/>
        <color theme="1"/>
        <rFont val="Calibri"/>
        <family val="2"/>
        <scheme val="minor"/>
      </rPr>
      <t>(LOW COST)</t>
    </r>
  </si>
  <si>
    <t xml:space="preserve">50 x 50 x 50 cm. </t>
  </si>
  <si>
    <t>Modelo Morfeo 1</t>
  </si>
  <si>
    <t>ancho x alto x profundidad</t>
  </si>
  <si>
    <t>Productos y accesorios para  hospitales y centros quirúrgicos</t>
  </si>
  <si>
    <t xml:space="preserve">Lleva 2 agujeros para introducir los manos y acceder al paciente.    Crea una barrera entre paciente y el medico. Para reutilizar la caja se puede limpiar a fondo con alcohol al 70% o lejía. </t>
  </si>
  <si>
    <t>Caja de aislamiento fabricada con laminas de metacrilato transparente de 5 mm unidas con adhesivo de cloroformo.                               Este modele se entrega pegado y con las ranuras selladas.                   Medidas de los agujeros: 12 em. de diámetro</t>
  </si>
  <si>
    <t>Modelo Morfeo 2  (auto montable)</t>
  </si>
  <si>
    <t>Mampara de protección para separación de puestos de trabajo de cadenas de montaje para
industria.
Disponemos de dos modelos uno recto y otro con una solapa.</t>
  </si>
  <si>
    <t xml:space="preserve">EI panel de la pantalla esta fabricado en policarbonato transparente de 5 mm de
grosor. Los soportes en policarbonato de 8 mm.
La mampara se sujeta mediante patas o peanas.
EI policarbonato es un material ultrarresistente.
</t>
  </si>
  <si>
    <r>
      <t xml:space="preserve">EI panel de visualización esta hecho de metacrilato transparente de </t>
    </r>
    <r>
      <rPr>
        <b/>
        <u/>
        <sz val="12"/>
        <color theme="1"/>
        <rFont val="Calibri"/>
        <family val="2"/>
        <scheme val="minor"/>
      </rPr>
      <t>3mm.</t>
    </r>
    <r>
      <rPr>
        <b/>
        <sz val="12"/>
        <color theme="1"/>
        <rFont val="Calibri"/>
        <family val="2"/>
        <scheme val="minor"/>
      </rPr>
      <t xml:space="preserve"> de espesor.</t>
    </r>
  </si>
  <si>
    <t>Los soportes están hechos de metacrilato de 6 mm. La pantalla esta soportada por patas o bases que se ajustan a las ranuras. Medidas de la ventana: 30x15cm.</t>
  </si>
  <si>
    <t>Caja de aislamiento fabricada con laminas de metacrilato transparente de 4mm.                                                                                                                                       Este modelo se entrega desmontado y es auto montable.</t>
  </si>
  <si>
    <r>
      <t>Modelo Morfeo 1 y 2</t>
    </r>
    <r>
      <rPr>
        <b/>
        <u/>
        <sz val="16"/>
        <color theme="1"/>
        <rFont val="Calibri"/>
        <family val="2"/>
        <scheme val="minor"/>
      </rPr>
      <t xml:space="preserve"> </t>
    </r>
  </si>
  <si>
    <t xml:space="preserve">70 X 50 cm. </t>
  </si>
  <si>
    <t xml:space="preserve">90 X 65 cm. </t>
  </si>
  <si>
    <t>Diadema Polipropileno para aplicaciones médicas y visor de PVC blando transparente.</t>
  </si>
  <si>
    <t>Se venden solo en packs de 50, 101, 1001, 5001 unidades.</t>
  </si>
  <si>
    <t>Precios: </t>
  </si>
  <si>
    <t xml:space="preserve">Pack de: </t>
  </si>
  <si>
    <t xml:space="preserve">Precio / UD. </t>
  </si>
  <si>
    <t>Portes Incluidos</t>
  </si>
  <si>
    <t>IVA no incluido</t>
  </si>
  <si>
    <t>Plazo de entrega 10/15 días.</t>
  </si>
  <si>
    <t xml:space="preserve">Total 1 PACK: </t>
  </si>
  <si>
    <r>
      <t xml:space="preserve">MÁSCARAS DE PROTECCIÓN FACIAL
</t>
    </r>
    <r>
      <rPr>
        <b/>
        <sz val="11"/>
        <color rgb="FF00B0F0"/>
        <rFont val="Calibri"/>
        <family val="2"/>
        <scheme val="minor"/>
      </rPr>
      <t>Producción EU</t>
    </r>
  </si>
  <si>
    <t xml:space="preserve">IVA 21% </t>
  </si>
  <si>
    <t>Total con IVA incluido:</t>
  </si>
  <si>
    <t>Portes incluidos</t>
  </si>
  <si>
    <t xml:space="preserve">EI panel de la pantalla esta fabricado en metacrilato transparente de 5 mm. De grosor. Los soportes en metacrilato de 2 cm. con detalles personalizados (blanco opal, con fondeado vinilo oro, plata, o el logo personalizado) Buena estabilidad. </t>
  </si>
  <si>
    <t xml:space="preserve">111 X 137 cm. </t>
  </si>
  <si>
    <t xml:space="preserve">Medidas estandarizadas: Ancho  x alto </t>
  </si>
  <si>
    <t/>
  </si>
  <si>
    <t>Portes Incluidos en pedido por mas de 300,00 €</t>
  </si>
  <si>
    <t>Total Pedido MAMPARAS: IVA y Portes incluido</t>
  </si>
  <si>
    <t>Protector Face Shield anticontagio</t>
  </si>
  <si>
    <t>Protectores anticontagios para empleados de cara al publico.</t>
  </si>
  <si>
    <t>Permite el uso de anteojos y mascarilla desechable.</t>
  </si>
  <si>
    <t>Fácil mantenimiento y limpieza.</t>
  </si>
  <si>
    <t>Precios especiales para distribuidores.</t>
  </si>
  <si>
    <t>Plazo de entrega 3/5 días.</t>
  </si>
  <si>
    <t>https://www.altimsa.com/proteccion-anticontagios-covit-19</t>
  </si>
  <si>
    <t>INSTALACION:
Es totalmente automontable y no precisa de herramientas. No hay que atornillar ni pegar. Se introducen las patas de metacrilato en las ranuras. Fácil montaje en dos minutos gracias a su sistema de encastre. La pantalla se sujeta sola de pie</t>
  </si>
  <si>
    <t>Elige el tipo de marco</t>
  </si>
  <si>
    <t xml:space="preserve">Metacrilato Negro de 5 mm. </t>
  </si>
  <si>
    <t xml:space="preserve">2 opciones de Tipo de marco:
</t>
  </si>
  <si>
    <t>Metacrilato Blanco de 5 mm.</t>
  </si>
  <si>
    <t>Marcar con X</t>
  </si>
  <si>
    <t>El panel de la pantalla está fabricado en metacrilato transparente de 2 mm de grosor.  Los soportes en metacrilato de 6 mm.
La mampara se sujeta mediante patas o peanas que encajan en las ranuras. Buena estabilidad
*MEDIDAS DE LA VENTANA: 30 X 15 CM
* Para tamaños personalizados o pedidos de grandes cantidades contactar con nosotros</t>
  </si>
  <si>
    <r>
      <rPr>
        <b/>
        <sz val="11"/>
        <color theme="1"/>
        <rFont val="Calibri"/>
        <family val="2"/>
        <scheme val="minor"/>
      </rPr>
      <t>Protector facial en Polipropileno</t>
    </r>
    <r>
      <rPr>
        <sz val="11"/>
        <color theme="1"/>
        <rFont val="Calibri"/>
        <family val="2"/>
        <scheme val="minor"/>
      </rPr>
      <t xml:space="preserve">
Este protector facial se creó en el contexto de la situación actual, y por la falta de equipos de protección sanitario e incluso ya en muchos otras industrias que precisan de protección personal.
Se compone de :
- Diadema Polipropileno para aplicaciones médicas.
- Visor de PVC blando para contacto directo con alimentos.
Limpieza:
Limpie el protector facial y sus manos a fondo después de cada uso.
La visera y la banda para la cabeza se pueden usar con desinfectantes comerciales, o con agua y jabón neutro.
Atención: los límites de temperatura son de -5 ° C a máx. 60 ° C, de lo contrario el material puede verse dañado o deformado.
El protector facial no está diseñado para 
- Reunirse deliberadamente con personas enfermas.
- Protección contra los rayos solares u otras radiaciones dañinas.
- Para ser calentado para cambiar de forma.
Descargo de responsabilidad
No se asume ninguna responsabilidad por el protector facial. 
Sobre todo, responsabilidad por infección y seguridad de transmisión. 
Cualquier responsabilidad por lesiones a la vida, el cuerpo o salud, independientemente del usuario o del respectivo opuesto está excluido.</t>
    </r>
  </si>
  <si>
    <t>MODELO TROYA 1</t>
  </si>
  <si>
    <t xml:space="preserve">Portes incluidos por pedidos a partir de 100 € </t>
  </si>
  <si>
    <t xml:space="preserve">Hoja de pedido: </t>
  </si>
  <si>
    <t xml:space="preserve">Datos de facturaccion: </t>
  </si>
  <si>
    <t xml:space="preserve">Cliente: </t>
  </si>
  <si>
    <t xml:space="preserve">CIF/NIF: </t>
  </si>
  <si>
    <t xml:space="preserve">Dirección fiscal: </t>
  </si>
  <si>
    <t>Población:</t>
  </si>
  <si>
    <t>Código Postal:</t>
  </si>
  <si>
    <t xml:space="preserve">Provincia: </t>
  </si>
  <si>
    <t xml:space="preserve">Persona de contacto: </t>
  </si>
  <si>
    <t>Teléfono:</t>
  </si>
  <si>
    <t xml:space="preserve">Direccion de envio: </t>
  </si>
  <si>
    <t>TARIFA PRECIOS MAYO 2020</t>
  </si>
  <si>
    <t>MODELO BERLIN 1</t>
  </si>
  <si>
    <r>
      <t xml:space="preserve">Medidas estandarizadas: ANCHO X ALTO X </t>
    </r>
    <r>
      <rPr>
        <b/>
        <u/>
        <sz val="12"/>
        <rFont val="Roboto"/>
      </rPr>
      <t>30 PROF.</t>
    </r>
  </si>
  <si>
    <t>Blanco </t>
  </si>
  <si>
    <t>Color Negro</t>
  </si>
  <si>
    <t>Color Gris</t>
  </si>
  <si>
    <t xml:space="preserve">Elige color del marco:
</t>
  </si>
  <si>
    <r>
      <rPr>
        <b/>
        <sz val="11"/>
        <color theme="1"/>
        <rFont val="Calibri"/>
        <family val="2"/>
        <scheme val="minor"/>
      </rPr>
      <t xml:space="preserve">INSTALACIÓN: </t>
    </r>
    <r>
      <rPr>
        <sz val="11"/>
        <color theme="1"/>
        <rFont val="Calibri"/>
        <family val="2"/>
        <scheme val="minor"/>
      </rPr>
      <t>Es totalmente automontable y no precisa de herramientas. No hay que atornillar. Los laterales tienen un rebaje en ángulo de 90º para que se puedan doblar fácilmente. Fácil montaje en 2 minutos. La pantalla se sujeta sola de pie</t>
    </r>
  </si>
  <si>
    <r>
      <rPr>
        <b/>
        <sz val="22"/>
        <color theme="1"/>
        <rFont val="Calibri"/>
        <family val="2"/>
        <scheme val="minor"/>
      </rPr>
      <t>MODELO IBIZA 1 </t>
    </r>
    <r>
      <rPr>
        <sz val="11"/>
        <color theme="1"/>
        <rFont val="Calibri"/>
        <family val="2"/>
        <scheme val="minor"/>
      </rPr>
      <t xml:space="preserve">
</t>
    </r>
    <r>
      <rPr>
        <b/>
        <sz val="11"/>
        <color theme="1"/>
        <rFont val="Calibri"/>
        <family val="2"/>
        <scheme val="minor"/>
      </rPr>
      <t>Mamparas de pie para separar espacios en locales de hostelería. Disponemos de diferentes medidas que se adaptan al espacio de ocio.
Crea una barrera protectora entre las mesas.
Los paneles de las pantallas están fabricado en policarbonato celular transparente o blanco de 10 mm. de grosor.
La mampara se sujeta mediante un soporte metálico.
Solo utilizamos materiales de alta calidad</t>
    </r>
  </si>
  <si>
    <t xml:space="preserve">50 X 150 cm. </t>
  </si>
  <si>
    <t xml:space="preserve">100 x 150cm. </t>
  </si>
  <si>
    <t xml:space="preserve">150 x 150 cm. </t>
  </si>
  <si>
    <t>Elige el material:</t>
  </si>
  <si>
    <t>Policarbonato Celular Transparente 10 mm.</t>
  </si>
  <si>
    <t>​</t>
  </si>
  <si>
    <t>Policarbonato Celular Blanco 10 mm.</t>
  </si>
  <si>
    <r>
      <rPr>
        <b/>
        <sz val="20"/>
        <color theme="1"/>
        <rFont val="Calibri"/>
        <family val="2"/>
        <scheme val="minor"/>
      </rPr>
      <t>MODELO IBIZA 2 </t>
    </r>
    <r>
      <rPr>
        <b/>
        <sz val="11"/>
        <color theme="1"/>
        <rFont val="Calibri"/>
        <family val="2"/>
        <scheme val="minor"/>
      </rPr>
      <t xml:space="preserve">
Los paneles de las pantallas están fabricado en metacrilato transparente de 3 mm de grosor.
La mampara se sujeta al encajarse las dos piezas en cruz.
Gran estabilidad sobre mesas de hostelería.
Solo utilizamos materiales de alta calidad.
Para tamaños personalizados o grandes cantidades contactar con nosotros</t>
    </r>
  </si>
  <si>
    <t xml:space="preserve">70 X 60 cm. </t>
  </si>
  <si>
    <t xml:space="preserve">80 x 70cm. </t>
  </si>
  <si>
    <t xml:space="preserve">90 x 60 cm. </t>
  </si>
  <si>
    <t xml:space="preserve">Medidas estandarizadas: Precio para 2 PIEZAS </t>
  </si>
  <si>
    <r>
      <t xml:space="preserve">MODELO Belfast 1 </t>
    </r>
    <r>
      <rPr>
        <b/>
        <u/>
        <sz val="18"/>
        <color theme="1"/>
        <rFont val="Calibri"/>
        <family val="2"/>
        <scheme val="minor"/>
      </rPr>
      <t>Económico</t>
    </r>
  </si>
  <si>
    <r>
      <rPr>
        <b/>
        <u/>
        <sz val="22"/>
        <color theme="1"/>
        <rFont val="Calibri"/>
        <family val="2"/>
        <scheme val="minor"/>
      </rPr>
      <t>MODELO Belfast 2 Económico</t>
    </r>
    <r>
      <rPr>
        <sz val="11"/>
        <color theme="1"/>
        <rFont val="Calibri"/>
        <family val="2"/>
        <scheme val="minor"/>
      </rPr>
      <t xml:space="preserve">
Marco de PVC blanco o negro de 5 cm.  de ancho por 5 mm. de grosor.
Los soportes de PVC blanco o negro de 5 mm.
La pantalla es de policarbonato transparente de 1 mm. de grosor
La mampara se sujeta mediante patas o peanas que encajan en las ranuras.
Medidas de la ventana: 10 cm de alto x ancho de la mampara</t>
    </r>
  </si>
  <si>
    <r>
      <rPr>
        <b/>
        <u/>
        <sz val="26"/>
        <color theme="1"/>
        <rFont val="Calibri"/>
        <family val="2"/>
        <scheme val="minor"/>
      </rPr>
      <t>MODELO BERLIN 2 </t>
    </r>
    <r>
      <rPr>
        <b/>
        <sz val="26"/>
        <color theme="1"/>
        <rFont val="Calibri"/>
        <family val="2"/>
        <scheme val="minor"/>
      </rPr>
      <t> </t>
    </r>
    <r>
      <rPr>
        <b/>
        <sz val="11"/>
        <color theme="1"/>
        <rFont val="Calibri"/>
        <family val="2"/>
        <scheme val="minor"/>
      </rPr>
      <t xml:space="preserve">
Estructura soporte en panel sándwich de aluminio (dibond), colores blanco negro y gris.
La pantalla es de policarbonato transparente de 1 mm. de grosor
*MEDIDAS DE LA VENTANA 30x15cm</t>
    </r>
  </si>
  <si>
    <t xml:space="preserve">EI panel de la pantalla esta fabricado en metacrilato transparente de 4 mm. de grosor.                                                                                Los soportes en metacrilato de 8 mm. La mampara se sujeta mediante patas o peanas que encajan en las ranuras y apoyan en la mesa.       </t>
  </si>
  <si>
    <t>Cómodo y liviano.</t>
  </si>
  <si>
    <t>Permite reducir el riesgo de salpicaduras o proyección de partícula de ojos , nariz y boca de usuario.</t>
  </si>
  <si>
    <t>MODELO TROYA 2</t>
  </si>
  <si>
    <t>Marco de metacrilato blanco o negro de 5 cm.  de ancho por 5 mm. de grosor.
Los soportes de metacrilato blanco o negro de 5 mm.
La pantalla es de policarbonato transparente de 1 mm. de grosor
La mampara se sujeta mediante patas o peanas que encajan en las ranuras.
Medidas de la ventana: 10 cm de alto x ancho de la mampara</t>
  </si>
  <si>
    <t>2 opciones de Tipo de marco:
.</t>
  </si>
  <si>
    <t>Metacrilato Blanco de 5 mm.  </t>
  </si>
  <si>
    <t>Metacrilato Negro de 5 mm</t>
  </si>
  <si>
    <r>
      <rPr>
        <b/>
        <sz val="22"/>
        <color theme="1"/>
        <rFont val="Calibri"/>
        <family val="2"/>
        <scheme val="minor"/>
      </rPr>
      <t>MODELO BERLIN 3  </t>
    </r>
    <r>
      <rPr>
        <sz val="11"/>
        <color theme="1"/>
        <rFont val="Calibri"/>
        <family val="2"/>
        <scheme val="minor"/>
      </rPr>
      <t xml:space="preserve">
</t>
    </r>
    <r>
      <rPr>
        <b/>
        <sz val="12"/>
        <color theme="1"/>
        <rFont val="Calibri"/>
        <family val="2"/>
        <scheme val="minor"/>
      </rPr>
      <t>El panel de la pantalla está fabricado en policarbonato transparente de 3mm de grosor. Tiene dos laterales para mayor protección.
La mampara se sujeta mediante patas o peanas que encajan en las ranuras.
*MEDIDAS DE LA VENTANA 30x15cm</t>
    </r>
  </si>
  <si>
    <t>INSTALACION:
Nuestras mamparas de protección modelo Berlín 3 son totalmente automontables y no precisan de herramientas. No hay que atornillar. Los laterales encajan en las ranuras de la pantalla frontal.
Fácil montaje en 2 minutos. La pantalla se sujeta sola de pie.</t>
  </si>
  <si>
    <t xml:space="preserve"> Fabricación y Plazos de entrega MAMPARAS </t>
  </si>
  <si>
    <t xml:space="preserve">Fabricación 4 -  6 días . Entrega Península 1- 2 días. Baleares 2- 4 días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</si>
</sst>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5" x14ac:knownFonts="1">
    <font>
      <sz val="11"/>
      <color theme="1"/>
      <name val="Calibri"/>
      <family val="2"/>
      <scheme val="minor"/>
    </font>
    <font>
      <b/>
      <sz val="11"/>
      <color theme="1"/>
      <name val="Calibri"/>
      <family val="2"/>
      <scheme val="minor"/>
    </font>
    <font>
      <b/>
      <sz val="12"/>
      <name val="Roboto"/>
    </font>
    <font>
      <sz val="11"/>
      <name val="Calibri"/>
      <family val="2"/>
      <scheme val="minor"/>
    </font>
    <font>
      <b/>
      <sz val="12"/>
      <color theme="1"/>
      <name val="Calibri"/>
      <family val="2"/>
      <scheme val="minor"/>
    </font>
    <font>
      <sz val="12"/>
      <color theme="1"/>
      <name val="Calibri"/>
      <family val="2"/>
      <scheme val="minor"/>
    </font>
    <font>
      <sz val="9"/>
      <color rgb="FF000000"/>
      <name val="Arial"/>
      <family val="2"/>
    </font>
    <font>
      <b/>
      <sz val="12"/>
      <color theme="1"/>
      <name val="Roboto"/>
    </font>
    <font>
      <sz val="11"/>
      <color rgb="FFFF0000"/>
      <name val="Calibri"/>
      <family val="2"/>
      <scheme val="minor"/>
    </font>
    <font>
      <b/>
      <sz val="11"/>
      <color rgb="FFFF0000"/>
      <name val="Calibri"/>
      <family val="2"/>
      <scheme val="minor"/>
    </font>
    <font>
      <b/>
      <sz val="14"/>
      <color rgb="FF16181A"/>
      <name val="Roboto"/>
    </font>
    <font>
      <b/>
      <u/>
      <sz val="22"/>
      <color theme="1"/>
      <name val="Calibri"/>
      <family val="2"/>
      <scheme val="minor"/>
    </font>
    <font>
      <b/>
      <u/>
      <sz val="19"/>
      <color rgb="FF16181A"/>
      <name val="Roboto"/>
    </font>
    <font>
      <b/>
      <sz val="16"/>
      <color rgb="FF16181A"/>
      <name val="Roboto"/>
    </font>
    <font>
      <b/>
      <u/>
      <sz val="26"/>
      <color theme="1"/>
      <name val="Calibri"/>
      <family val="2"/>
      <scheme val="minor"/>
    </font>
    <font>
      <b/>
      <u/>
      <sz val="12"/>
      <color theme="1"/>
      <name val="Calibri"/>
      <family val="2"/>
      <scheme val="minor"/>
    </font>
    <font>
      <b/>
      <u/>
      <sz val="16"/>
      <color theme="1"/>
      <name val="Calibri"/>
      <family val="2"/>
      <scheme val="minor"/>
    </font>
    <font>
      <b/>
      <u/>
      <sz val="18"/>
      <color theme="1"/>
      <name val="Calibri"/>
      <family val="2"/>
      <scheme val="minor"/>
    </font>
    <font>
      <sz val="8"/>
      <name val="Calibri"/>
      <family val="2"/>
      <scheme val="minor"/>
    </font>
    <font>
      <b/>
      <sz val="10"/>
      <color theme="1"/>
      <name val="Roboto"/>
    </font>
    <font>
      <b/>
      <sz val="26"/>
      <color rgb="FFFF0000"/>
      <name val="Rockwell Nova Extra Bold"/>
      <family val="1"/>
    </font>
    <font>
      <b/>
      <sz val="14"/>
      <color theme="1"/>
      <name val="Calibri"/>
      <family val="2"/>
      <scheme val="minor"/>
    </font>
    <font>
      <b/>
      <sz val="16"/>
      <color theme="1"/>
      <name val="Calibri"/>
      <family val="2"/>
      <scheme val="minor"/>
    </font>
    <font>
      <b/>
      <sz val="18"/>
      <color theme="1"/>
      <name val="Calibri"/>
      <family val="2"/>
      <scheme val="minor"/>
    </font>
    <font>
      <b/>
      <sz val="26"/>
      <color theme="1"/>
      <name val="Bodoni MT Black"/>
      <family val="1"/>
    </font>
    <font>
      <u/>
      <sz val="11"/>
      <color theme="10"/>
      <name val="Calibri"/>
      <family val="2"/>
      <scheme val="minor"/>
    </font>
    <font>
      <sz val="11"/>
      <color theme="1"/>
      <name val="Arial"/>
      <family val="2"/>
    </font>
    <font>
      <b/>
      <sz val="11"/>
      <color theme="1"/>
      <name val="Arial"/>
      <family val="2"/>
    </font>
    <font>
      <b/>
      <sz val="10"/>
      <color theme="1"/>
      <name val="Calibri"/>
      <family val="2"/>
      <scheme val="minor"/>
    </font>
    <font>
      <b/>
      <sz val="10"/>
      <color rgb="FFFF0000"/>
      <name val="Calibri"/>
      <family val="2"/>
      <scheme val="minor"/>
    </font>
    <font>
      <b/>
      <sz val="22"/>
      <color rgb="FF00B0F0"/>
      <name val="Calibri"/>
      <family val="2"/>
      <scheme val="minor"/>
    </font>
    <font>
      <b/>
      <sz val="11"/>
      <color rgb="FF00B0F0"/>
      <name val="Calibri"/>
      <family val="2"/>
      <scheme val="minor"/>
    </font>
    <font>
      <b/>
      <sz val="11"/>
      <name val="Calibri"/>
      <family val="2"/>
      <scheme val="minor"/>
    </font>
    <font>
      <b/>
      <sz val="22"/>
      <color theme="1"/>
      <name val="Calibri"/>
      <family val="2"/>
      <scheme val="minor"/>
    </font>
    <font>
      <b/>
      <sz val="12"/>
      <color rgb="FF51585F"/>
      <name val="Roboto"/>
    </font>
    <font>
      <b/>
      <u/>
      <sz val="11"/>
      <color theme="10"/>
      <name val="Calibri"/>
      <family val="2"/>
      <scheme val="minor"/>
    </font>
    <font>
      <b/>
      <sz val="20"/>
      <color theme="1"/>
      <name val="Calibri"/>
      <family val="2"/>
      <scheme val="minor"/>
    </font>
    <font>
      <sz val="22"/>
      <color theme="1"/>
      <name val="Calibri"/>
      <family val="2"/>
      <scheme val="minor"/>
    </font>
    <font>
      <b/>
      <sz val="14"/>
      <color rgb="FFFF0000"/>
      <name val="Arial"/>
      <family val="2"/>
    </font>
    <font>
      <b/>
      <sz val="14"/>
      <name val="Arial"/>
      <family val="2"/>
    </font>
    <font>
      <b/>
      <sz val="22"/>
      <color rgb="FF0070C0"/>
      <name val="Calibri"/>
      <family val="2"/>
      <scheme val="minor"/>
    </font>
    <font>
      <b/>
      <sz val="26"/>
      <color theme="1"/>
      <name val="Calibri"/>
      <family val="2"/>
      <scheme val="minor"/>
    </font>
    <font>
      <b/>
      <u/>
      <sz val="12"/>
      <name val="Roboto"/>
    </font>
    <font>
      <b/>
      <sz val="13"/>
      <color theme="1"/>
      <name val="Calibri"/>
      <family val="2"/>
      <scheme val="minor"/>
    </font>
    <font>
      <b/>
      <sz val="18"/>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25" fillId="0" borderId="0" applyNumberFormat="0" applyFill="0" applyBorder="0" applyAlignment="0" applyProtection="0"/>
  </cellStyleXfs>
  <cellXfs count="196">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applyAlignment="1">
      <alignment horizontal="left" vertical="top" indent="1"/>
    </xf>
    <xf numFmtId="164" fontId="1" fillId="0" borderId="0" xfId="0" applyNumberFormat="1" applyFont="1" applyAlignment="1">
      <alignment horizontal="center"/>
    </xf>
    <xf numFmtId="0" fontId="1" fillId="0" borderId="0" xfId="0" applyFont="1" applyAlignment="1">
      <alignment horizontal="center"/>
    </xf>
    <xf numFmtId="2" fontId="1" fillId="0" borderId="0" xfId="0" applyNumberFormat="1" applyFont="1" applyAlignment="1">
      <alignment horizontal="center"/>
    </xf>
    <xf numFmtId="0" fontId="0" fillId="2" borderId="0" xfId="0" applyFill="1"/>
    <xf numFmtId="0" fontId="0" fillId="2" borderId="0" xfId="0" applyFill="1" applyAlignment="1">
      <alignment vertical="center" wrapText="1"/>
    </xf>
    <xf numFmtId="0" fontId="2" fillId="2" borderId="0" xfId="0" applyFont="1" applyFill="1" applyAlignment="1">
      <alignment horizontal="left" vertical="top" indent="1"/>
    </xf>
    <xf numFmtId="0" fontId="5" fillId="2" borderId="0" xfId="0" applyFont="1" applyFill="1"/>
    <xf numFmtId="0" fontId="1" fillId="2" borderId="0" xfId="0" applyFont="1" applyFill="1" applyAlignment="1">
      <alignment vertical="center"/>
    </xf>
    <xf numFmtId="0" fontId="1" fillId="0" borderId="0" xfId="0" applyFont="1"/>
    <xf numFmtId="0" fontId="0" fillId="2" borderId="0" xfId="0" applyFill="1" applyAlignment="1">
      <alignment horizontal="left" vertical="top"/>
    </xf>
    <xf numFmtId="0" fontId="0" fillId="2" borderId="0" xfId="0" applyFill="1" applyAlignment="1">
      <alignment horizontal="left" vertical="center"/>
    </xf>
    <xf numFmtId="0" fontId="1" fillId="2" borderId="0" xfId="0" applyFont="1" applyFill="1"/>
    <xf numFmtId="0" fontId="0" fillId="2" borderId="0" xfId="0" applyFill="1" applyAlignment="1">
      <alignment horizontal="center"/>
    </xf>
    <xf numFmtId="0" fontId="0" fillId="0" borderId="0" xfId="0" applyAlignment="1">
      <alignment horizontal="center"/>
    </xf>
    <xf numFmtId="164" fontId="8" fillId="0" borderId="0" xfId="0" applyNumberFormat="1" applyFont="1" applyAlignment="1">
      <alignment horizontal="center"/>
    </xf>
    <xf numFmtId="2" fontId="1" fillId="2" borderId="0" xfId="0" applyNumberFormat="1" applyFont="1" applyFill="1" applyAlignment="1">
      <alignment horizontal="center" vertical="center" wrapText="1"/>
    </xf>
    <xf numFmtId="164" fontId="0" fillId="2" borderId="0" xfId="0" applyNumberFormat="1" applyFill="1" applyAlignment="1">
      <alignment horizontal="center"/>
    </xf>
    <xf numFmtId="164" fontId="1" fillId="2" borderId="0" xfId="0" applyNumberFormat="1" applyFont="1" applyFill="1" applyAlignment="1">
      <alignment horizontal="center"/>
    </xf>
    <xf numFmtId="0" fontId="4" fillId="2" borderId="0" xfId="0" applyFont="1" applyFill="1"/>
    <xf numFmtId="0" fontId="0" fillId="2" borderId="0" xfId="0" applyFill="1" applyAlignment="1"/>
    <xf numFmtId="0" fontId="6" fillId="2" borderId="0" xfId="0" applyFont="1" applyFill="1" applyAlignment="1">
      <alignment vertical="center" wrapText="1"/>
    </xf>
    <xf numFmtId="0" fontId="2" fillId="2" borderId="0" xfId="0" applyFont="1" applyFill="1" applyAlignment="1">
      <alignment horizontal="left" indent="1"/>
    </xf>
    <xf numFmtId="0" fontId="1" fillId="2" borderId="0" xfId="0" applyFont="1" applyFill="1" applyAlignment="1">
      <alignment horizontal="left"/>
    </xf>
    <xf numFmtId="0" fontId="0" fillId="2" borderId="0" xfId="0" applyFill="1" applyAlignment="1">
      <alignment horizontal="left"/>
    </xf>
    <xf numFmtId="164" fontId="0" fillId="2" borderId="0" xfId="0" applyNumberFormat="1" applyFill="1" applyAlignment="1"/>
    <xf numFmtId="0" fontId="0" fillId="2" borderId="0" xfId="0" applyFill="1" applyAlignment="1">
      <alignment horizontal="center"/>
    </xf>
    <xf numFmtId="0" fontId="0" fillId="0" borderId="0" xfId="0" applyAlignment="1">
      <alignment horizontal="center"/>
    </xf>
    <xf numFmtId="0" fontId="1" fillId="2" borderId="0" xfId="0" applyFont="1" applyFill="1" applyAlignment="1">
      <alignment horizontal="center"/>
    </xf>
    <xf numFmtId="0" fontId="0" fillId="2" borderId="0" xfId="0" applyFill="1" applyAlignment="1">
      <alignment horizontal="left"/>
    </xf>
    <xf numFmtId="0" fontId="1" fillId="0" borderId="0" xfId="0" applyFont="1" applyAlignment="1"/>
    <xf numFmtId="0" fontId="1" fillId="2" borderId="0" xfId="0" applyFont="1" applyFill="1" applyAlignment="1">
      <alignment horizontal="center"/>
    </xf>
    <xf numFmtId="0" fontId="0" fillId="0" borderId="0" xfId="0" applyAlignment="1">
      <alignment vertical="center" wrapText="1"/>
    </xf>
    <xf numFmtId="0" fontId="0" fillId="0" borderId="0" xfId="0" applyAlignment="1">
      <alignment vertical="center"/>
    </xf>
    <xf numFmtId="0" fontId="0" fillId="0" borderId="0" xfId="0" applyFont="1" applyAlignment="1">
      <alignment vertical="center"/>
    </xf>
    <xf numFmtId="0" fontId="26" fillId="0" borderId="0" xfId="0" applyFont="1" applyAlignment="1">
      <alignment horizontal="center" vertical="center"/>
    </xf>
    <xf numFmtId="0" fontId="0"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lignment horizontal="center"/>
    </xf>
    <xf numFmtId="0" fontId="29" fillId="0" borderId="0" xfId="0" applyFont="1" applyAlignment="1">
      <alignment horizontal="center"/>
    </xf>
    <xf numFmtId="9" fontId="8" fillId="0" borderId="0" xfId="0" applyNumberFormat="1" applyFont="1" applyAlignment="1">
      <alignment horizontal="center"/>
    </xf>
    <xf numFmtId="164" fontId="0" fillId="0" borderId="0" xfId="0" applyNumberFormat="1" applyFont="1" applyAlignment="1">
      <alignment horizontal="center"/>
    </xf>
    <xf numFmtId="2" fontId="9" fillId="0" borderId="0" xfId="0" applyNumberFormat="1" applyFont="1" applyAlignment="1">
      <alignment horizontal="center"/>
    </xf>
    <xf numFmtId="2" fontId="9" fillId="0" borderId="0" xfId="0" applyNumberFormat="1" applyFont="1" applyAlignment="1">
      <alignment horizontal="center" vertical="center" wrapText="1"/>
    </xf>
    <xf numFmtId="164" fontId="1" fillId="4" borderId="1" xfId="0" applyNumberFormat="1" applyFont="1" applyFill="1" applyBorder="1" applyAlignment="1">
      <alignment horizontal="center"/>
    </xf>
    <xf numFmtId="0" fontId="1" fillId="2" borderId="0" xfId="0" applyFont="1" applyFill="1" applyAlignment="1">
      <alignment vertical="top" wrapText="1"/>
    </xf>
    <xf numFmtId="0" fontId="0" fillId="2" borderId="0" xfId="0" applyFill="1" applyBorder="1" applyAlignment="1">
      <alignment horizontal="center"/>
    </xf>
    <xf numFmtId="164" fontId="0" fillId="2" borderId="0" xfId="0" applyNumberFormat="1" applyFill="1" applyBorder="1" applyAlignment="1">
      <alignment horizontal="center"/>
    </xf>
    <xf numFmtId="2" fontId="9" fillId="2" borderId="0" xfId="0" applyNumberFormat="1" applyFont="1" applyFill="1" applyAlignment="1">
      <alignment horizontal="center"/>
    </xf>
    <xf numFmtId="2" fontId="0" fillId="2" borderId="0" xfId="0" applyNumberFormat="1" applyFill="1" applyAlignment="1">
      <alignment horizontal="center"/>
    </xf>
    <xf numFmtId="0" fontId="4" fillId="0" borderId="0" xfId="0" applyFont="1" applyAlignment="1">
      <alignment horizontal="center"/>
    </xf>
    <xf numFmtId="0" fontId="0" fillId="0" borderId="5" xfId="0" applyBorder="1" applyAlignment="1">
      <alignment horizontal="center" wrapText="1"/>
    </xf>
    <xf numFmtId="0" fontId="0" fillId="0" borderId="4" xfId="0" applyBorder="1" applyAlignment="1"/>
    <xf numFmtId="2" fontId="9" fillId="0" borderId="4" xfId="0" applyNumberFormat="1" applyFont="1" applyBorder="1" applyAlignment="1">
      <alignment horizontal="center"/>
    </xf>
    <xf numFmtId="164" fontId="0" fillId="0" borderId="4" xfId="0" applyNumberFormat="1" applyBorder="1" applyAlignment="1">
      <alignment horizontal="center"/>
    </xf>
    <xf numFmtId="164" fontId="0" fillId="2" borderId="6" xfId="0" applyNumberFormat="1" applyFill="1" applyBorder="1" applyAlignment="1">
      <alignment horizontal="center"/>
    </xf>
    <xf numFmtId="0" fontId="0" fillId="0" borderId="7" xfId="0" applyBorder="1" applyAlignment="1"/>
    <xf numFmtId="0" fontId="0" fillId="0" borderId="8" xfId="0" applyBorder="1" applyAlignment="1"/>
    <xf numFmtId="2" fontId="9" fillId="0" borderId="8" xfId="0" applyNumberFormat="1" applyFont="1" applyBorder="1" applyAlignment="1">
      <alignment horizontal="center"/>
    </xf>
    <xf numFmtId="164" fontId="0" fillId="0" borderId="8" xfId="0" applyNumberFormat="1" applyBorder="1" applyAlignment="1">
      <alignment horizontal="center"/>
    </xf>
    <xf numFmtId="164" fontId="0" fillId="2" borderId="9" xfId="0" applyNumberFormat="1" applyFill="1" applyBorder="1" applyAlignment="1">
      <alignment horizontal="center"/>
    </xf>
    <xf numFmtId="0" fontId="0" fillId="0" borderId="5" xfId="0" applyBorder="1" applyAlignment="1">
      <alignment horizontal="left" wrapText="1"/>
    </xf>
    <xf numFmtId="0" fontId="0" fillId="0" borderId="5" xfId="0" applyBorder="1" applyAlignment="1">
      <alignment horizontal="left"/>
    </xf>
    <xf numFmtId="0" fontId="0" fillId="0" borderId="2" xfId="0" applyBorder="1" applyAlignment="1">
      <alignment horizontal="center"/>
    </xf>
    <xf numFmtId="0" fontId="0" fillId="0" borderId="3" xfId="0" applyBorder="1" applyAlignment="1"/>
    <xf numFmtId="2" fontId="9" fillId="0" borderId="3" xfId="0" applyNumberFormat="1" applyFont="1" applyBorder="1" applyAlignment="1">
      <alignment horizontal="center"/>
    </xf>
    <xf numFmtId="164" fontId="0" fillId="0" borderId="3" xfId="0" applyNumberFormat="1" applyBorder="1" applyAlignment="1">
      <alignment horizontal="center"/>
    </xf>
    <xf numFmtId="164" fontId="0" fillId="2" borderId="10" xfId="0" applyNumberFormat="1" applyFill="1" applyBorder="1" applyAlignment="1">
      <alignment horizontal="center"/>
    </xf>
    <xf numFmtId="0" fontId="32" fillId="0" borderId="0" xfId="0" applyFont="1" applyAlignment="1">
      <alignment horizontal="left" vertical="top" indent="1"/>
    </xf>
    <xf numFmtId="0" fontId="9" fillId="2" borderId="0" xfId="0" applyFont="1" applyFill="1" applyAlignment="1">
      <alignment horizontal="center"/>
    </xf>
    <xf numFmtId="0" fontId="1" fillId="2" borderId="0" xfId="0" applyFont="1" applyFill="1" applyBorder="1" applyAlignment="1">
      <alignment horizontal="center"/>
    </xf>
    <xf numFmtId="164" fontId="0" fillId="2" borderId="0" xfId="0" quotePrefix="1" applyNumberFormat="1" applyFill="1" applyAlignment="1">
      <alignment horizontal="center"/>
    </xf>
    <xf numFmtId="164" fontId="1" fillId="4" borderId="1" xfId="0" applyNumberFormat="1" applyFont="1" applyFill="1" applyBorder="1" applyAlignment="1">
      <alignment horizontal="center" vertical="center" wrapText="1"/>
    </xf>
    <xf numFmtId="0" fontId="33" fillId="0" borderId="0" xfId="0" applyFont="1" applyAlignment="1">
      <alignment horizontal="center"/>
    </xf>
    <xf numFmtId="0" fontId="28" fillId="2" borderId="0" xfId="0" applyFont="1" applyFill="1" applyAlignment="1">
      <alignment horizontal="center" vertical="center" wrapText="1"/>
    </xf>
    <xf numFmtId="0" fontId="28" fillId="2" borderId="0" xfId="0" applyFont="1" applyFill="1"/>
    <xf numFmtId="0" fontId="28" fillId="2" borderId="0" xfId="0" applyFont="1" applyFill="1" applyAlignment="1">
      <alignment horizontal="center"/>
    </xf>
    <xf numFmtId="0" fontId="29" fillId="2" borderId="0" xfId="0" applyFont="1" applyFill="1" applyAlignment="1">
      <alignment horizontal="center"/>
    </xf>
    <xf numFmtId="0" fontId="27" fillId="2" borderId="0" xfId="0" applyFont="1" applyFill="1" applyAlignment="1">
      <alignment horizontal="center" vertical="center" wrapText="1"/>
    </xf>
    <xf numFmtId="164" fontId="0" fillId="2" borderId="0" xfId="0" applyNumberFormat="1" applyFont="1" applyFill="1" applyAlignment="1">
      <alignment horizontal="center"/>
    </xf>
    <xf numFmtId="0" fontId="27" fillId="2" borderId="0" xfId="0" applyFont="1" applyFill="1" applyAlignment="1">
      <alignment horizontal="center" vertical="center"/>
    </xf>
    <xf numFmtId="9" fontId="8" fillId="2" borderId="0" xfId="0" applyNumberFormat="1" applyFont="1" applyFill="1" applyAlignment="1">
      <alignment horizontal="center"/>
    </xf>
    <xf numFmtId="164" fontId="8" fillId="2" borderId="0" xfId="0" applyNumberFormat="1" applyFont="1" applyFill="1" applyAlignment="1">
      <alignment horizontal="center"/>
    </xf>
    <xf numFmtId="0" fontId="0" fillId="2" borderId="0" xfId="0" applyFont="1" applyFill="1" applyAlignment="1">
      <alignment vertical="center"/>
    </xf>
    <xf numFmtId="0" fontId="0" fillId="2" borderId="0" xfId="0" applyFont="1" applyFill="1"/>
    <xf numFmtId="0" fontId="0" fillId="0" borderId="0" xfId="0" applyAlignment="1">
      <alignment horizontal="center"/>
    </xf>
    <xf numFmtId="0" fontId="1" fillId="2" borderId="0" xfId="0" applyFont="1" applyFill="1" applyAlignment="1">
      <alignment horizontal="left"/>
    </xf>
    <xf numFmtId="0" fontId="21" fillId="2" borderId="0" xfId="0" applyFont="1" applyFill="1" applyAlignment="1">
      <alignment horizontal="left" vertical="center"/>
    </xf>
    <xf numFmtId="0" fontId="0" fillId="2" borderId="13" xfId="0" applyFill="1" applyBorder="1"/>
    <xf numFmtId="0" fontId="1" fillId="2" borderId="4" xfId="0" applyFont="1" applyFill="1" applyBorder="1" applyAlignment="1">
      <alignment horizontal="center"/>
    </xf>
    <xf numFmtId="0" fontId="0" fillId="2" borderId="0" xfId="0" applyFill="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0" fillId="0" borderId="0" xfId="0" applyAlignment="1">
      <alignment horizontal="center"/>
    </xf>
    <xf numFmtId="0" fontId="0" fillId="2" borderId="0" xfId="0" applyFill="1" applyAlignment="1">
      <alignment horizontal="center" vertical="center"/>
    </xf>
    <xf numFmtId="164" fontId="8" fillId="0" borderId="0" xfId="0" applyNumberFormat="1" applyFont="1" applyAlignment="1">
      <alignment horizontal="center"/>
    </xf>
    <xf numFmtId="0" fontId="0" fillId="0" borderId="0" xfId="0" applyAlignment="1">
      <alignment horizontal="center"/>
    </xf>
    <xf numFmtId="0" fontId="1" fillId="2" borderId="0" xfId="0" applyFont="1" applyFill="1" applyAlignment="1">
      <alignment horizontal="center"/>
    </xf>
    <xf numFmtId="0" fontId="1" fillId="2" borderId="0" xfId="0" applyFont="1" applyFill="1" applyBorder="1" applyAlignment="1">
      <alignment horizontal="center"/>
    </xf>
    <xf numFmtId="0" fontId="1" fillId="2" borderId="0" xfId="0" applyFont="1" applyFill="1" applyBorder="1" applyAlignment="1"/>
    <xf numFmtId="0" fontId="38" fillId="2" borderId="0" xfId="0" applyFont="1" applyFill="1" applyAlignment="1">
      <alignment vertical="center"/>
    </xf>
    <xf numFmtId="0" fontId="21" fillId="0" borderId="0" xfId="0" applyFont="1" applyAlignment="1"/>
    <xf numFmtId="0" fontId="38" fillId="0" borderId="0" xfId="0" applyFont="1" applyAlignment="1">
      <alignment horizontal="left"/>
    </xf>
    <xf numFmtId="0" fontId="0" fillId="2" borderId="1" xfId="0" applyFill="1" applyBorder="1" applyAlignment="1">
      <alignment horizontal="center"/>
    </xf>
    <xf numFmtId="0" fontId="7" fillId="0" borderId="0" xfId="0" applyFont="1"/>
    <xf numFmtId="0" fontId="0" fillId="2" borderId="0" xfId="0" applyFill="1" applyAlignment="1">
      <alignment horizontal="left" wrapText="1"/>
    </xf>
    <xf numFmtId="0" fontId="0" fillId="2" borderId="0" xfId="0" applyFont="1" applyFill="1" applyAlignment="1">
      <alignment horizontal="center"/>
    </xf>
    <xf numFmtId="0" fontId="0" fillId="2" borderId="1" xfId="0" applyFont="1" applyFill="1" applyBorder="1" applyAlignment="1">
      <alignment horizontal="center"/>
    </xf>
    <xf numFmtId="0" fontId="43" fillId="2" borderId="0" xfId="0" applyFont="1" applyFill="1" applyAlignment="1">
      <alignment vertical="center"/>
    </xf>
    <xf numFmtId="0" fontId="0" fillId="2" borderId="0" xfId="0" applyFill="1" applyAlignment="1">
      <alignment vertical="center"/>
    </xf>
    <xf numFmtId="0" fontId="3" fillId="0" borderId="0" xfId="0" applyFont="1" applyAlignment="1">
      <alignment horizontal="left" inden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0" xfId="0" applyFont="1" applyFill="1" applyBorder="1" applyAlignment="1">
      <alignment horizontal="center"/>
    </xf>
    <xf numFmtId="0" fontId="1" fillId="2" borderId="0" xfId="0" applyFont="1" applyFill="1" applyAlignment="1">
      <alignment horizontal="left" wrapText="1"/>
    </xf>
    <xf numFmtId="0" fontId="1" fillId="2" borderId="0" xfId="0" applyFont="1" applyFill="1" applyAlignment="1">
      <alignment horizontal="left"/>
    </xf>
    <xf numFmtId="0" fontId="0" fillId="0" borderId="0" xfId="0" applyAlignment="1">
      <alignment horizontal="center"/>
    </xf>
    <xf numFmtId="0" fontId="0" fillId="2" borderId="0" xfId="0" applyFill="1" applyAlignment="1">
      <alignment horizontal="center" wrapText="1"/>
    </xf>
    <xf numFmtId="0" fontId="0" fillId="2" borderId="0" xfId="0" applyFill="1" applyAlignment="1">
      <alignment horizontal="center"/>
    </xf>
    <xf numFmtId="0" fontId="1" fillId="0" borderId="0" xfId="0" applyFont="1" applyAlignment="1">
      <alignment horizontal="center"/>
    </xf>
    <xf numFmtId="0" fontId="33" fillId="0" borderId="0" xfId="0" applyFont="1" applyAlignment="1">
      <alignment horizontal="center"/>
    </xf>
    <xf numFmtId="0" fontId="35" fillId="0" borderId="0" xfId="1" applyFont="1" applyAlignment="1">
      <alignment horizontal="center"/>
    </xf>
    <xf numFmtId="0" fontId="1" fillId="2" borderId="0" xfId="0" applyFont="1" applyFill="1" applyAlignment="1">
      <alignment horizontal="center" wrapText="1"/>
    </xf>
    <xf numFmtId="0" fontId="1" fillId="2" borderId="0" xfId="0" applyFont="1" applyFill="1" applyAlignment="1">
      <alignment horizontal="center"/>
    </xf>
    <xf numFmtId="0" fontId="0" fillId="2" borderId="0" xfId="0" applyFill="1" applyAlignment="1">
      <alignment horizontal="left" wrapText="1"/>
    </xf>
    <xf numFmtId="0" fontId="9" fillId="2" borderId="0" xfId="0" applyFont="1" applyFill="1" applyBorder="1" applyAlignment="1">
      <alignment horizontal="center"/>
    </xf>
    <xf numFmtId="0" fontId="1" fillId="2" borderId="0" xfId="0" applyFont="1" applyFill="1" applyBorder="1" applyAlignment="1">
      <alignment horizontal="left"/>
    </xf>
    <xf numFmtId="0" fontId="1" fillId="4" borderId="0" xfId="0" applyFont="1" applyFill="1" applyAlignment="1">
      <alignment horizontal="center"/>
    </xf>
    <xf numFmtId="0" fontId="1" fillId="4" borderId="12" xfId="0" applyFont="1" applyFill="1" applyBorder="1" applyAlignment="1">
      <alignment horizontal="center"/>
    </xf>
    <xf numFmtId="0" fontId="0" fillId="2" borderId="0" xfId="0" applyFill="1" applyAlignment="1">
      <alignment horizontal="left"/>
    </xf>
    <xf numFmtId="0" fontId="14" fillId="2" borderId="0" xfId="0" applyFont="1" applyFill="1" applyAlignment="1">
      <alignment horizontal="center"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Alignment="1">
      <alignment horizontal="left"/>
    </xf>
    <xf numFmtId="0" fontId="21"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wrapText="1"/>
    </xf>
    <xf numFmtId="0" fontId="4" fillId="2" borderId="0" xfId="0" applyFont="1" applyFill="1" applyAlignment="1">
      <alignment horizontal="center"/>
    </xf>
    <xf numFmtId="0" fontId="0" fillId="2" borderId="0" xfId="0" applyFill="1" applyAlignment="1">
      <alignment horizontal="center" vertical="center" wrapText="1"/>
    </xf>
    <xf numFmtId="0" fontId="39" fillId="0" borderId="0" xfId="0" applyFont="1" applyAlignment="1">
      <alignment horizontal="left"/>
    </xf>
    <xf numFmtId="0" fontId="38" fillId="0" borderId="0" xfId="0" applyFont="1" applyAlignment="1">
      <alignment horizontal="center"/>
    </xf>
    <xf numFmtId="0" fontId="39" fillId="0" borderId="0" xfId="0" applyFont="1" applyAlignment="1">
      <alignment horizontal="center"/>
    </xf>
    <xf numFmtId="0" fontId="14" fillId="0" borderId="0" xfId="0" applyFont="1" applyAlignment="1">
      <alignment horizontal="center" wrapText="1"/>
    </xf>
    <xf numFmtId="0" fontId="14" fillId="2" borderId="0" xfId="0" applyFont="1" applyFill="1" applyAlignment="1">
      <alignment horizontal="center"/>
    </xf>
    <xf numFmtId="0" fontId="22" fillId="2" borderId="0" xfId="0" applyFont="1" applyFill="1" applyAlignment="1">
      <alignment horizontal="center" wrapText="1"/>
    </xf>
    <xf numFmtId="0" fontId="22" fillId="2" borderId="0" xfId="0" applyFont="1" applyFill="1" applyAlignment="1">
      <alignment horizontal="center"/>
    </xf>
    <xf numFmtId="0" fontId="5" fillId="2" borderId="0" xfId="0" applyFont="1" applyFill="1" applyAlignment="1">
      <alignment horizontal="center" vertical="center" wrapText="1"/>
    </xf>
    <xf numFmtId="0" fontId="4" fillId="0" borderId="0" xfId="0" applyFont="1" applyAlignment="1">
      <alignment horizontal="left"/>
    </xf>
    <xf numFmtId="0" fontId="23" fillId="0" borderId="0" xfId="0" applyFont="1" applyAlignment="1">
      <alignment horizontal="center"/>
    </xf>
    <xf numFmtId="0" fontId="21" fillId="0" borderId="0" xfId="0" applyFont="1" applyAlignment="1">
      <alignment horizontal="center" wrapText="1"/>
    </xf>
    <xf numFmtId="0" fontId="0" fillId="0" borderId="7" xfId="0" applyBorder="1" applyAlignment="1">
      <alignment horizontal="left"/>
    </xf>
    <xf numFmtId="0" fontId="0" fillId="0" borderId="8" xfId="0" applyBorder="1" applyAlignment="1">
      <alignment horizontal="left"/>
    </xf>
    <xf numFmtId="0" fontId="0" fillId="2" borderId="11" xfId="0" applyFill="1" applyBorder="1" applyAlignment="1">
      <alignment horizontal="center"/>
    </xf>
    <xf numFmtId="0" fontId="20" fillId="2" borderId="0" xfId="0" applyFont="1" applyFill="1" applyAlignment="1">
      <alignment horizontal="center"/>
    </xf>
    <xf numFmtId="0" fontId="19" fillId="2" borderId="0" xfId="0" applyFont="1" applyFill="1" applyAlignment="1">
      <alignment horizontal="center" vertical="top" wrapText="1"/>
    </xf>
    <xf numFmtId="0" fontId="19" fillId="2" borderId="0" xfId="0" applyFont="1" applyFill="1" applyAlignment="1">
      <alignment horizontal="center" vertical="top"/>
    </xf>
    <xf numFmtId="0" fontId="2" fillId="2" borderId="0" xfId="0" applyFont="1" applyFill="1" applyAlignment="1">
      <alignment horizontal="center" vertical="center" wrapText="1"/>
    </xf>
    <xf numFmtId="0" fontId="7" fillId="2" borderId="0" xfId="0" applyFont="1" applyFill="1" applyAlignment="1">
      <alignment horizontal="center" vertical="center" wrapText="1"/>
    </xf>
    <xf numFmtId="0" fontId="12" fillId="2" borderId="0" xfId="0" applyFont="1" applyFill="1" applyAlignment="1">
      <alignment horizontal="center" vertical="center" wrapText="1"/>
    </xf>
    <xf numFmtId="0" fontId="11" fillId="2" borderId="0" xfId="0" applyFont="1" applyFill="1" applyAlignment="1">
      <alignment horizontal="center" wrapText="1"/>
    </xf>
    <xf numFmtId="0" fontId="10" fillId="2" borderId="0" xfId="0" applyFont="1" applyFill="1" applyAlignment="1">
      <alignment horizontal="center" vertical="center" wrapText="1"/>
    </xf>
    <xf numFmtId="0" fontId="37" fillId="2" borderId="0" xfId="0" applyFont="1" applyFill="1" applyAlignment="1">
      <alignment horizontal="center" vertical="center" wrapText="1"/>
    </xf>
    <xf numFmtId="0" fontId="40" fillId="2" borderId="0" xfId="0" applyFont="1" applyFill="1" applyAlignment="1">
      <alignment horizontal="center" vertical="center" wrapText="1"/>
    </xf>
    <xf numFmtId="0" fontId="24" fillId="2" borderId="0" xfId="0" applyFont="1" applyFill="1" applyAlignment="1">
      <alignment horizontal="center" vertical="center" wrapText="1"/>
    </xf>
    <xf numFmtId="0" fontId="1" fillId="2" borderId="4" xfId="0" applyFont="1" applyFill="1" applyBorder="1" applyAlignment="1">
      <alignment horizontal="center"/>
    </xf>
    <xf numFmtId="0" fontId="0" fillId="2" borderId="0" xfId="0" applyFill="1" applyAlignment="1">
      <alignment horizontal="center" vertical="center"/>
    </xf>
    <xf numFmtId="0" fontId="7" fillId="2" borderId="0" xfId="0" applyFont="1" applyFill="1" applyAlignment="1">
      <alignment horizontal="left"/>
    </xf>
    <xf numFmtId="0" fontId="11" fillId="2" borderId="0" xfId="0" applyFont="1" applyFill="1" applyAlignment="1">
      <alignment horizontal="center" vertical="center"/>
    </xf>
    <xf numFmtId="0" fontId="33" fillId="2" borderId="0" xfId="0" applyFont="1" applyFill="1" applyAlignment="1">
      <alignment horizontal="center" vertical="center"/>
    </xf>
    <xf numFmtId="0" fontId="27" fillId="0" borderId="0" xfId="0" applyFont="1" applyAlignment="1">
      <alignment horizontal="left" vertical="center" wrapText="1"/>
    </xf>
    <xf numFmtId="0" fontId="29" fillId="0" borderId="0" xfId="0" applyFont="1" applyAlignment="1">
      <alignment horizontal="center"/>
    </xf>
    <xf numFmtId="164" fontId="8" fillId="0" borderId="0" xfId="0" applyNumberFormat="1" applyFont="1" applyAlignment="1">
      <alignment horizontal="center"/>
    </xf>
    <xf numFmtId="0" fontId="30" fillId="3" borderId="0" xfId="0" applyFont="1" applyFill="1" applyAlignment="1">
      <alignment horizontal="center" wrapText="1"/>
    </xf>
    <xf numFmtId="0" fontId="30" fillId="3" borderId="0" xfId="0" applyFont="1" applyFill="1" applyAlignment="1">
      <alignment horizontal="center"/>
    </xf>
    <xf numFmtId="0" fontId="0" fillId="0" borderId="0" xfId="0" applyAlignment="1">
      <alignment horizontal="center" wrapText="1"/>
    </xf>
    <xf numFmtId="0" fontId="26" fillId="0" borderId="0" xfId="0" applyFont="1" applyAlignment="1">
      <alignment horizontal="center" vertical="center" wrapText="1"/>
    </xf>
    <xf numFmtId="0" fontId="14" fillId="2" borderId="0" xfId="0" applyFont="1" applyFill="1" applyAlignment="1">
      <alignment horizontal="center" vertical="center" wrapText="1"/>
    </xf>
    <xf numFmtId="0" fontId="13" fillId="2" borderId="0" xfId="0" applyFont="1" applyFill="1" applyAlignment="1">
      <alignment horizontal="center" vertical="center" wrapText="1"/>
    </xf>
    <xf numFmtId="0" fontId="21" fillId="0" borderId="0" xfId="0" applyFont="1" applyAlignment="1">
      <alignment horizontal="center" vertical="center"/>
    </xf>
    <xf numFmtId="0" fontId="1" fillId="2" borderId="0" xfId="0" applyFont="1" applyFill="1" applyAlignment="1">
      <alignment horizontal="right"/>
    </xf>
    <xf numFmtId="0" fontId="21" fillId="2" borderId="0" xfId="0" applyFont="1" applyFill="1" applyAlignment="1">
      <alignment horizontal="center" vertical="center" wrapText="1"/>
    </xf>
    <xf numFmtId="0" fontId="1" fillId="2" borderId="0" xfId="0" applyFont="1" applyFill="1" applyAlignment="1">
      <alignment horizontal="center" vertical="center" wrapText="1"/>
    </xf>
    <xf numFmtId="164" fontId="8" fillId="2" borderId="0" xfId="0" applyNumberFormat="1" applyFont="1" applyFill="1" applyAlignment="1">
      <alignment horizontal="center"/>
    </xf>
    <xf numFmtId="0" fontId="34" fillId="0" borderId="0" xfId="0" applyFont="1" applyAlignment="1">
      <alignment horizontal="center" vertical="center" wrapText="1"/>
    </xf>
    <xf numFmtId="0" fontId="34" fillId="0" borderId="0" xfId="0" applyFont="1" applyAlignment="1">
      <alignment horizontal="center" vertical="center"/>
    </xf>
    <xf numFmtId="0" fontId="26" fillId="2" borderId="0" xfId="0" applyFont="1" applyFill="1" applyAlignment="1">
      <alignment horizontal="center" vertical="center" wrapText="1"/>
    </xf>
    <xf numFmtId="0" fontId="27" fillId="2" borderId="0" xfId="0" applyFont="1" applyFill="1" applyAlignment="1">
      <alignment horizontal="left" vertical="center" wrapText="1"/>
    </xf>
    <xf numFmtId="0" fontId="0" fillId="2" borderId="0" xfId="0" applyFill="1" applyAlignment="1">
      <alignment horizontal="center" vertical="top" wrapText="1"/>
    </xf>
    <xf numFmtId="0" fontId="29" fillId="2" borderId="0" xfId="0" applyFont="1" applyFill="1" applyAlignment="1">
      <alignment horizontal="center"/>
    </xf>
    <xf numFmtId="0" fontId="4" fillId="0" borderId="0" xfId="0" applyFont="1" applyAlignment="1">
      <alignment horizontal="left" wrapText="1"/>
    </xf>
    <xf numFmtId="0" fontId="44" fillId="0" borderId="0" xfId="0" applyFont="1" applyAlignment="1">
      <alignment horizontal="center" vertical="center" wrapText="1"/>
    </xf>
    <xf numFmtId="0" fontId="44" fillId="0" borderId="0" xfId="0" applyFont="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microsoft.com/office/2007/relationships/hdphoto" Target="../media/hdphoto8.wdp"/><Relationship Id="rId26" Type="http://schemas.openxmlformats.org/officeDocument/2006/relationships/image" Target="../media/image14.png"/><Relationship Id="rId39" Type="http://schemas.openxmlformats.org/officeDocument/2006/relationships/image" Target="../media/image27.jpg"/><Relationship Id="rId21" Type="http://schemas.openxmlformats.org/officeDocument/2006/relationships/image" Target="../media/image11.png"/><Relationship Id="rId34" Type="http://schemas.openxmlformats.org/officeDocument/2006/relationships/image" Target="../media/image22.jpg"/><Relationship Id="rId7" Type="http://schemas.microsoft.com/office/2007/relationships/hdphoto" Target="../media/hdphoto3.wdp"/><Relationship Id="rId2" Type="http://schemas.microsoft.com/office/2007/relationships/hdphoto" Target="../media/hdphoto1.wdp"/><Relationship Id="rId16" Type="http://schemas.microsoft.com/office/2007/relationships/hdphoto" Target="../media/hdphoto7.wdp"/><Relationship Id="rId20" Type="http://schemas.microsoft.com/office/2007/relationships/hdphoto" Target="../media/hdphoto9.wdp"/><Relationship Id="rId29" Type="http://schemas.openxmlformats.org/officeDocument/2006/relationships/image" Target="../media/image17.png"/><Relationship Id="rId41" Type="http://schemas.openxmlformats.org/officeDocument/2006/relationships/image" Target="../media/image29.jpg"/><Relationship Id="rId1" Type="http://schemas.openxmlformats.org/officeDocument/2006/relationships/image" Target="../media/image1.png"/><Relationship Id="rId6" Type="http://schemas.openxmlformats.org/officeDocument/2006/relationships/image" Target="../media/image3.png"/><Relationship Id="rId11" Type="http://schemas.microsoft.com/office/2007/relationships/hdphoto" Target="../media/hdphoto5.wdp"/><Relationship Id="rId24" Type="http://schemas.openxmlformats.org/officeDocument/2006/relationships/image" Target="../media/image13.png"/><Relationship Id="rId32" Type="http://schemas.openxmlformats.org/officeDocument/2006/relationships/image" Target="../media/image20.jpg"/><Relationship Id="rId37" Type="http://schemas.openxmlformats.org/officeDocument/2006/relationships/image" Target="../media/image25.jpg"/><Relationship Id="rId40" Type="http://schemas.openxmlformats.org/officeDocument/2006/relationships/image" Target="../media/image28.jpg"/><Relationship Id="rId5" Type="http://schemas.microsoft.com/office/2007/relationships/hdphoto" Target="../media/hdphoto2.wdp"/><Relationship Id="rId15" Type="http://schemas.openxmlformats.org/officeDocument/2006/relationships/image" Target="../media/image8.png"/><Relationship Id="rId23" Type="http://schemas.openxmlformats.org/officeDocument/2006/relationships/image" Target="../media/image12.jpg"/><Relationship Id="rId28" Type="http://schemas.openxmlformats.org/officeDocument/2006/relationships/image" Target="../media/image16.png"/><Relationship Id="rId36" Type="http://schemas.openxmlformats.org/officeDocument/2006/relationships/image" Target="../media/image24.jpg"/><Relationship Id="rId10" Type="http://schemas.openxmlformats.org/officeDocument/2006/relationships/image" Target="../media/image5.png"/><Relationship Id="rId19" Type="http://schemas.openxmlformats.org/officeDocument/2006/relationships/image" Target="../media/image10.png"/><Relationship Id="rId31" Type="http://schemas.openxmlformats.org/officeDocument/2006/relationships/image" Target="../media/image19.jpg"/><Relationship Id="rId4" Type="http://schemas.openxmlformats.org/officeDocument/2006/relationships/image" Target="../media/image2.png"/><Relationship Id="rId9" Type="http://schemas.microsoft.com/office/2007/relationships/hdphoto" Target="../media/hdphoto4.wdp"/><Relationship Id="rId14" Type="http://schemas.microsoft.com/office/2007/relationships/hdphoto" Target="../media/hdphoto6.wdp"/><Relationship Id="rId22" Type="http://schemas.microsoft.com/office/2007/relationships/hdphoto" Target="../media/hdphoto10.wdp"/><Relationship Id="rId27" Type="http://schemas.openxmlformats.org/officeDocument/2006/relationships/image" Target="../media/image15.png"/><Relationship Id="rId30" Type="http://schemas.openxmlformats.org/officeDocument/2006/relationships/image" Target="../media/image18.PNG"/><Relationship Id="rId35" Type="http://schemas.openxmlformats.org/officeDocument/2006/relationships/image" Target="../media/image23.jpg"/><Relationship Id="rId8" Type="http://schemas.openxmlformats.org/officeDocument/2006/relationships/image" Target="../media/image4.png"/><Relationship Id="rId3" Type="http://schemas.openxmlformats.org/officeDocument/2006/relationships/hyperlink" Target="https://en.wikipedia.org/wiki/Middle_East_respiratory_syndrome" TargetMode="External"/><Relationship Id="rId12" Type="http://schemas.openxmlformats.org/officeDocument/2006/relationships/image" Target="../media/image6.png"/><Relationship Id="rId17" Type="http://schemas.openxmlformats.org/officeDocument/2006/relationships/image" Target="../media/image9.png"/><Relationship Id="rId25" Type="http://schemas.microsoft.com/office/2007/relationships/hdphoto" Target="../media/hdphoto11.wdp"/><Relationship Id="rId33" Type="http://schemas.openxmlformats.org/officeDocument/2006/relationships/image" Target="../media/image21.jpg"/><Relationship Id="rId38" Type="http://schemas.openxmlformats.org/officeDocument/2006/relationships/image" Target="../media/image26.jpg"/></Relationships>
</file>

<file path=xl/drawings/drawing1.xml><?xml version="1.0" encoding="utf-8"?>
<xdr:wsDr xmlns:xdr="http://schemas.openxmlformats.org/drawingml/2006/spreadsheetDrawing" xmlns:a="http://schemas.openxmlformats.org/drawingml/2006/main">
  <xdr:twoCellAnchor editAs="oneCell">
    <xdr:from>
      <xdr:col>6</xdr:col>
      <xdr:colOff>336663</xdr:colOff>
      <xdr:row>1</xdr:row>
      <xdr:rowOff>179842</xdr:rowOff>
    </xdr:from>
    <xdr:to>
      <xdr:col>9</xdr:col>
      <xdr:colOff>493180</xdr:colOff>
      <xdr:row>5</xdr:row>
      <xdr:rowOff>34586</xdr:rowOff>
    </xdr:to>
    <xdr:pic>
      <xdr:nvPicPr>
        <xdr:cNvPr id="54" name="Imagen 53">
          <a:extLst>
            <a:ext uri="{FF2B5EF4-FFF2-40B4-BE49-F238E27FC236}">
              <a16:creationId xmlns:a16="http://schemas.microsoft.com/office/drawing/2014/main" id="{56505D78-057F-4B23-9F9F-3140A37D2C1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5528" b="85427" l="3075" r="48128"/>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5165838" y="1732417"/>
          <a:ext cx="2013892" cy="1073944"/>
        </a:xfrm>
        <a:prstGeom prst="rect">
          <a:avLst/>
        </a:prstGeom>
      </xdr:spPr>
    </xdr:pic>
    <xdr:clientData/>
  </xdr:twoCellAnchor>
  <xdr:twoCellAnchor>
    <xdr:from>
      <xdr:col>0</xdr:col>
      <xdr:colOff>126999</xdr:colOff>
      <xdr:row>0</xdr:row>
      <xdr:rowOff>15875</xdr:rowOff>
    </xdr:from>
    <xdr:to>
      <xdr:col>1</xdr:col>
      <xdr:colOff>563563</xdr:colOff>
      <xdr:row>0</xdr:row>
      <xdr:rowOff>1143000</xdr:rowOff>
    </xdr:to>
    <xdr:sp macro="" textlink="">
      <xdr:nvSpPr>
        <xdr:cNvPr id="49" name="Elipse 48">
          <a:extLst>
            <a:ext uri="{FF2B5EF4-FFF2-40B4-BE49-F238E27FC236}">
              <a16:creationId xmlns:a16="http://schemas.microsoft.com/office/drawing/2014/main" id="{1FDC155E-C85B-411A-82FB-740E61FBF629}"/>
            </a:ext>
          </a:extLst>
        </xdr:cNvPr>
        <xdr:cNvSpPr/>
      </xdr:nvSpPr>
      <xdr:spPr>
        <a:xfrm>
          <a:off x="126999" y="15875"/>
          <a:ext cx="1198564" cy="11271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238124</xdr:colOff>
      <xdr:row>0</xdr:row>
      <xdr:rowOff>108857</xdr:rowOff>
    </xdr:from>
    <xdr:to>
      <xdr:col>1</xdr:col>
      <xdr:colOff>453571</xdr:colOff>
      <xdr:row>0</xdr:row>
      <xdr:rowOff>1047752</xdr:rowOff>
    </xdr:to>
    <xdr:sp macro="" textlink="">
      <xdr:nvSpPr>
        <xdr:cNvPr id="51" name="Elipse 50">
          <a:extLst>
            <a:ext uri="{FF2B5EF4-FFF2-40B4-BE49-F238E27FC236}">
              <a16:creationId xmlns:a16="http://schemas.microsoft.com/office/drawing/2014/main" id="{AA2A87CE-B6D6-44B7-8A59-F937BAD1AD47}"/>
            </a:ext>
          </a:extLst>
        </xdr:cNvPr>
        <xdr:cNvSpPr/>
      </xdr:nvSpPr>
      <xdr:spPr>
        <a:xfrm>
          <a:off x="238124" y="108857"/>
          <a:ext cx="977447" cy="938895"/>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133351</xdr:colOff>
      <xdr:row>23</xdr:row>
      <xdr:rowOff>28575</xdr:rowOff>
    </xdr:from>
    <xdr:to>
      <xdr:col>9</xdr:col>
      <xdr:colOff>9526</xdr:colOff>
      <xdr:row>36</xdr:row>
      <xdr:rowOff>38098</xdr:rowOff>
    </xdr:to>
    <xdr:pic>
      <xdr:nvPicPr>
        <xdr:cNvPr id="3" name="Imagen 2">
          <a:extLst>
            <a:ext uri="{FF2B5EF4-FFF2-40B4-BE49-F238E27FC236}">
              <a16:creationId xmlns:a16="http://schemas.microsoft.com/office/drawing/2014/main" id="{253D7A16-670E-49B3-BB85-571D8D7229F1}"/>
            </a:ext>
          </a:extLst>
        </xdr:cNvPr>
        <xdr:cNvPicPr>
          <a:picLocks noChangeAspect="1" noChangeArrowheads="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3943351" y="4648200"/>
          <a:ext cx="2495550" cy="24955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727075</xdr:colOff>
      <xdr:row>95</xdr:row>
      <xdr:rowOff>87311</xdr:rowOff>
    </xdr:from>
    <xdr:to>
      <xdr:col>8</xdr:col>
      <xdr:colOff>322506</xdr:colOff>
      <xdr:row>109</xdr:row>
      <xdr:rowOff>42860</xdr:rowOff>
    </xdr:to>
    <xdr:pic>
      <xdr:nvPicPr>
        <xdr:cNvPr id="9" name="Imagen 8">
          <a:extLst>
            <a:ext uri="{FF2B5EF4-FFF2-40B4-BE49-F238E27FC236}">
              <a16:creationId xmlns:a16="http://schemas.microsoft.com/office/drawing/2014/main" id="{82A193BE-3E1C-4BE1-9CAE-76051511F907}"/>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3775075" y="17146586"/>
          <a:ext cx="2643431" cy="2641600"/>
        </a:xfrm>
        <a:prstGeom prst="rect">
          <a:avLst/>
        </a:prstGeom>
        <a:ln>
          <a:noFill/>
        </a:ln>
        <a:effectLst>
          <a:softEdge rad="112500"/>
        </a:effectLst>
      </xdr:spPr>
    </xdr:pic>
    <xdr:clientData/>
  </xdr:twoCellAnchor>
  <xdr:twoCellAnchor editAs="oneCell">
    <xdr:from>
      <xdr:col>4</xdr:col>
      <xdr:colOff>723900</xdr:colOff>
      <xdr:row>115</xdr:row>
      <xdr:rowOff>123825</xdr:rowOff>
    </xdr:from>
    <xdr:to>
      <xdr:col>8</xdr:col>
      <xdr:colOff>323850</xdr:colOff>
      <xdr:row>128</xdr:row>
      <xdr:rowOff>161925</xdr:rowOff>
    </xdr:to>
    <xdr:pic>
      <xdr:nvPicPr>
        <xdr:cNvPr id="13" name="Imagen 12">
          <a:extLst>
            <a:ext uri="{FF2B5EF4-FFF2-40B4-BE49-F238E27FC236}">
              <a16:creationId xmlns:a16="http://schemas.microsoft.com/office/drawing/2014/main" id="{EC11673E-ACEB-4BBA-8380-16F991C5BB0B}"/>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3771900" y="21450300"/>
          <a:ext cx="2647950" cy="2647950"/>
        </a:xfrm>
        <a:prstGeom prst="rect">
          <a:avLst/>
        </a:prstGeom>
        <a:ln>
          <a:noFill/>
        </a:ln>
        <a:effectLst>
          <a:softEdge rad="112500"/>
        </a:effectLst>
      </xdr:spPr>
    </xdr:pic>
    <xdr:clientData/>
  </xdr:twoCellAnchor>
  <xdr:twoCellAnchor editAs="oneCell">
    <xdr:from>
      <xdr:col>4</xdr:col>
      <xdr:colOff>617538</xdr:colOff>
      <xdr:row>342</xdr:row>
      <xdr:rowOff>506414</xdr:rowOff>
    </xdr:from>
    <xdr:to>
      <xdr:col>8</xdr:col>
      <xdr:colOff>101600</xdr:colOff>
      <xdr:row>356</xdr:row>
      <xdr:rowOff>28577</xdr:rowOff>
    </xdr:to>
    <xdr:pic>
      <xdr:nvPicPr>
        <xdr:cNvPr id="15" name="Imagen 14">
          <a:extLst>
            <a:ext uri="{FF2B5EF4-FFF2-40B4-BE49-F238E27FC236}">
              <a16:creationId xmlns:a16="http://schemas.microsoft.com/office/drawing/2014/main" id="{CC403E1D-5119-48EE-A782-544B03B3817D}"/>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665538" y="59609039"/>
          <a:ext cx="2532062" cy="2532062"/>
        </a:xfrm>
        <a:prstGeom prst="rect">
          <a:avLst/>
        </a:prstGeom>
        <a:ln>
          <a:noFill/>
        </a:ln>
        <a:effectLst>
          <a:softEdge rad="112500"/>
        </a:effectLst>
      </xdr:spPr>
    </xdr:pic>
    <xdr:clientData/>
  </xdr:twoCellAnchor>
  <xdr:twoCellAnchor editAs="oneCell">
    <xdr:from>
      <xdr:col>5</xdr:col>
      <xdr:colOff>325438</xdr:colOff>
      <xdr:row>163</xdr:row>
      <xdr:rowOff>714375</xdr:rowOff>
    </xdr:from>
    <xdr:to>
      <xdr:col>8</xdr:col>
      <xdr:colOff>319768</xdr:colOff>
      <xdr:row>175</xdr:row>
      <xdr:rowOff>135731</xdr:rowOff>
    </xdr:to>
    <xdr:pic>
      <xdr:nvPicPr>
        <xdr:cNvPr id="2" name="Imagen 1">
          <a:extLst>
            <a:ext uri="{FF2B5EF4-FFF2-40B4-BE49-F238E27FC236}">
              <a16:creationId xmlns:a16="http://schemas.microsoft.com/office/drawing/2014/main" id="{3ABEF1A0-D4B8-41B0-95BB-473AEAF32309}"/>
            </a:ext>
          </a:extLst>
        </xdr:cNvPr>
        <xdr:cNvPicPr>
          <a:picLocks noChangeAspect="1"/>
        </xdr:cNvPicPr>
      </xdr:nvPicPr>
      <xdr:blipFill>
        <a:blip xmlns:r="http://schemas.openxmlformats.org/officeDocument/2006/relationships" r:embed="rId12"/>
        <a:stretch>
          <a:fillRect/>
        </a:stretch>
      </xdr:blipFill>
      <xdr:spPr>
        <a:xfrm>
          <a:off x="4397376" y="34801969"/>
          <a:ext cx="2280330" cy="2600325"/>
        </a:xfrm>
        <a:prstGeom prst="rect">
          <a:avLst/>
        </a:prstGeom>
        <a:ln>
          <a:noFill/>
        </a:ln>
        <a:effectLst>
          <a:softEdge rad="112500"/>
        </a:effectLst>
      </xdr:spPr>
    </xdr:pic>
    <xdr:clientData/>
  </xdr:twoCellAnchor>
  <xdr:twoCellAnchor editAs="oneCell">
    <xdr:from>
      <xdr:col>4</xdr:col>
      <xdr:colOff>742594</xdr:colOff>
      <xdr:row>210</xdr:row>
      <xdr:rowOff>6925</xdr:rowOff>
    </xdr:from>
    <xdr:to>
      <xdr:col>9</xdr:col>
      <xdr:colOff>66674</xdr:colOff>
      <xdr:row>225</xdr:row>
      <xdr:rowOff>56580</xdr:rowOff>
    </xdr:to>
    <xdr:pic>
      <xdr:nvPicPr>
        <xdr:cNvPr id="5" name="Imagen 4">
          <a:extLst>
            <a:ext uri="{FF2B5EF4-FFF2-40B4-BE49-F238E27FC236}">
              <a16:creationId xmlns:a16="http://schemas.microsoft.com/office/drawing/2014/main" id="{3D3BECFF-9CB3-4DFB-A96C-361CB66E7006}"/>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tretch>
          <a:fillRect/>
        </a:stretch>
      </xdr:blipFill>
      <xdr:spPr>
        <a:xfrm>
          <a:off x="3790594" y="29391550"/>
          <a:ext cx="2705455" cy="3088131"/>
        </a:xfrm>
        <a:prstGeom prst="rect">
          <a:avLst/>
        </a:prstGeom>
        <a:ln>
          <a:noFill/>
        </a:ln>
        <a:effectLst>
          <a:softEdge rad="112500"/>
        </a:effectLst>
      </xdr:spPr>
    </xdr:pic>
    <xdr:clientData/>
  </xdr:twoCellAnchor>
  <xdr:twoCellAnchor editAs="oneCell">
    <xdr:from>
      <xdr:col>5</xdr:col>
      <xdr:colOff>107156</xdr:colOff>
      <xdr:row>227</xdr:row>
      <xdr:rowOff>474587</xdr:rowOff>
    </xdr:from>
    <xdr:to>
      <xdr:col>8</xdr:col>
      <xdr:colOff>223838</xdr:colOff>
      <xdr:row>241</xdr:row>
      <xdr:rowOff>2399</xdr:rowOff>
    </xdr:to>
    <xdr:pic>
      <xdr:nvPicPr>
        <xdr:cNvPr id="6" name="Imagen 5">
          <a:extLst>
            <a:ext uri="{FF2B5EF4-FFF2-40B4-BE49-F238E27FC236}">
              <a16:creationId xmlns:a16="http://schemas.microsoft.com/office/drawing/2014/main" id="{AAB28994-285D-40AE-8944-19F4AAABBAF5}"/>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sharpenSoften amount="50000"/>
                  </a14:imgEffect>
                </a14:imgLayer>
              </a14:imgProps>
            </a:ext>
          </a:extLst>
        </a:blip>
        <a:stretch>
          <a:fillRect/>
        </a:stretch>
      </xdr:blipFill>
      <xdr:spPr>
        <a:xfrm>
          <a:off x="4179094" y="52290587"/>
          <a:ext cx="2402682" cy="2868705"/>
        </a:xfrm>
        <a:prstGeom prst="rect">
          <a:avLst/>
        </a:prstGeom>
        <a:ln>
          <a:noFill/>
        </a:ln>
        <a:effectLst>
          <a:softEdge rad="112500"/>
        </a:effectLst>
      </xdr:spPr>
    </xdr:pic>
    <xdr:clientData/>
  </xdr:twoCellAnchor>
  <xdr:twoCellAnchor editAs="oneCell">
    <xdr:from>
      <xdr:col>0</xdr:col>
      <xdr:colOff>0</xdr:colOff>
      <xdr:row>243</xdr:row>
      <xdr:rowOff>9525</xdr:rowOff>
    </xdr:from>
    <xdr:to>
      <xdr:col>1</xdr:col>
      <xdr:colOff>819150</xdr:colOff>
      <xdr:row>258</xdr:row>
      <xdr:rowOff>138983</xdr:rowOff>
    </xdr:to>
    <xdr:pic>
      <xdr:nvPicPr>
        <xdr:cNvPr id="7" name="Imagen 6">
          <a:extLst>
            <a:ext uri="{FF2B5EF4-FFF2-40B4-BE49-F238E27FC236}">
              <a16:creationId xmlns:a16="http://schemas.microsoft.com/office/drawing/2014/main" id="{EE2C3FC6-FB4D-4D20-90ED-9675CCCA6B8E}"/>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50000"/>
                  </a14:imgEffect>
                </a14:imgLayer>
              </a14:imgProps>
            </a:ext>
          </a:extLst>
        </a:blip>
        <a:stretch>
          <a:fillRect/>
        </a:stretch>
      </xdr:blipFill>
      <xdr:spPr>
        <a:xfrm>
          <a:off x="0" y="37414200"/>
          <a:ext cx="1581150" cy="2986958"/>
        </a:xfrm>
        <a:prstGeom prst="rect">
          <a:avLst/>
        </a:prstGeom>
        <a:ln>
          <a:noFill/>
        </a:ln>
        <a:effectLst>
          <a:softEdge rad="112500"/>
        </a:effectLst>
      </xdr:spPr>
    </xdr:pic>
    <xdr:clientData/>
  </xdr:twoCellAnchor>
  <xdr:twoCellAnchor editAs="oneCell">
    <xdr:from>
      <xdr:col>6</xdr:col>
      <xdr:colOff>203200</xdr:colOff>
      <xdr:row>242</xdr:row>
      <xdr:rowOff>182562</xdr:rowOff>
    </xdr:from>
    <xdr:to>
      <xdr:col>8</xdr:col>
      <xdr:colOff>304800</xdr:colOff>
      <xdr:row>259</xdr:row>
      <xdr:rowOff>91390</xdr:rowOff>
    </xdr:to>
    <xdr:pic>
      <xdr:nvPicPr>
        <xdr:cNvPr id="8" name="Imagen 7">
          <a:extLst>
            <a:ext uri="{FF2B5EF4-FFF2-40B4-BE49-F238E27FC236}">
              <a16:creationId xmlns:a16="http://schemas.microsoft.com/office/drawing/2014/main" id="{93EBBD50-93C8-4D1A-A249-0C94359652A6}"/>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50000"/>
                  </a14:imgEffect>
                </a14:imgLayer>
              </a14:imgProps>
            </a:ext>
          </a:extLst>
        </a:blip>
        <a:stretch>
          <a:fillRect/>
        </a:stretch>
      </xdr:blipFill>
      <xdr:spPr>
        <a:xfrm>
          <a:off x="4775200" y="35529837"/>
          <a:ext cx="1625600" cy="3147328"/>
        </a:xfrm>
        <a:prstGeom prst="rect">
          <a:avLst/>
        </a:prstGeom>
        <a:ln>
          <a:noFill/>
        </a:ln>
        <a:effectLst>
          <a:softEdge rad="112500"/>
        </a:effectLst>
      </xdr:spPr>
    </xdr:pic>
    <xdr:clientData/>
  </xdr:twoCellAnchor>
  <xdr:twoCellAnchor editAs="oneCell">
    <xdr:from>
      <xdr:col>0</xdr:col>
      <xdr:colOff>198437</xdr:colOff>
      <xdr:row>0</xdr:row>
      <xdr:rowOff>73705</xdr:rowOff>
    </xdr:from>
    <xdr:to>
      <xdr:col>2</xdr:col>
      <xdr:colOff>431154</xdr:colOff>
      <xdr:row>0</xdr:row>
      <xdr:rowOff>1145268</xdr:rowOff>
    </xdr:to>
    <xdr:pic>
      <xdr:nvPicPr>
        <xdr:cNvPr id="42" name="Imagen 41">
          <a:extLst>
            <a:ext uri="{FF2B5EF4-FFF2-40B4-BE49-F238E27FC236}">
              <a16:creationId xmlns:a16="http://schemas.microsoft.com/office/drawing/2014/main" id="{FDFE0460-8154-43A6-8586-F2478FBE295E}"/>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5528" b="85427" l="3075" r="48128"/>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98437" y="73705"/>
          <a:ext cx="2013892" cy="1071563"/>
        </a:xfrm>
        <a:prstGeom prst="rect">
          <a:avLst/>
        </a:prstGeom>
      </xdr:spPr>
    </xdr:pic>
    <xdr:clientData/>
  </xdr:twoCellAnchor>
  <xdr:twoCellAnchor editAs="oneCell">
    <xdr:from>
      <xdr:col>1</xdr:col>
      <xdr:colOff>627062</xdr:colOff>
      <xdr:row>0</xdr:row>
      <xdr:rowOff>23813</xdr:rowOff>
    </xdr:from>
    <xdr:to>
      <xdr:col>7</xdr:col>
      <xdr:colOff>708996</xdr:colOff>
      <xdr:row>0</xdr:row>
      <xdr:rowOff>1047751</xdr:rowOff>
    </xdr:to>
    <xdr:pic>
      <xdr:nvPicPr>
        <xdr:cNvPr id="45" name="Imagen 44">
          <a:extLst>
            <a:ext uri="{FF2B5EF4-FFF2-40B4-BE49-F238E27FC236}">
              <a16:creationId xmlns:a16="http://schemas.microsoft.com/office/drawing/2014/main" id="{4CA0E6CD-1ED1-47CB-9194-5B470CF53DCF}"/>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8816" b="11843"/>
        <a:stretch/>
      </xdr:blipFill>
      <xdr:spPr>
        <a:xfrm>
          <a:off x="1389062" y="23813"/>
          <a:ext cx="4911109" cy="1023938"/>
        </a:xfrm>
        <a:prstGeom prst="rect">
          <a:avLst/>
        </a:prstGeom>
      </xdr:spPr>
    </xdr:pic>
    <xdr:clientData/>
  </xdr:twoCellAnchor>
  <xdr:twoCellAnchor>
    <xdr:from>
      <xdr:col>0</xdr:col>
      <xdr:colOff>230853</xdr:colOff>
      <xdr:row>0</xdr:row>
      <xdr:rowOff>519868</xdr:rowOff>
    </xdr:from>
    <xdr:to>
      <xdr:col>1</xdr:col>
      <xdr:colOff>437469</xdr:colOff>
      <xdr:row>0</xdr:row>
      <xdr:rowOff>660567</xdr:rowOff>
    </xdr:to>
    <xdr:sp macro="" textlink="">
      <xdr:nvSpPr>
        <xdr:cNvPr id="47" name="Rectángulo 46">
          <a:extLst>
            <a:ext uri="{FF2B5EF4-FFF2-40B4-BE49-F238E27FC236}">
              <a16:creationId xmlns:a16="http://schemas.microsoft.com/office/drawing/2014/main" id="{E06BE212-EB60-466A-977F-6D6F77C586AB}"/>
            </a:ext>
          </a:extLst>
        </xdr:cNvPr>
        <xdr:cNvSpPr/>
      </xdr:nvSpPr>
      <xdr:spPr>
        <a:xfrm rot="18868420">
          <a:off x="644811" y="105910"/>
          <a:ext cx="140699" cy="968616"/>
        </a:xfrm>
        <a:prstGeom prst="rect">
          <a:avLst/>
        </a:prstGeom>
        <a:solidFill>
          <a:srgbClr val="FF0000"/>
        </a:solid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ES" sz="1100"/>
        </a:p>
      </xdr:txBody>
    </xdr:sp>
    <xdr:clientData/>
  </xdr:twoCellAnchor>
  <xdr:twoCellAnchor editAs="oneCell">
    <xdr:from>
      <xdr:col>4</xdr:col>
      <xdr:colOff>742950</xdr:colOff>
      <xdr:row>271</xdr:row>
      <xdr:rowOff>123824</xdr:rowOff>
    </xdr:from>
    <xdr:to>
      <xdr:col>8</xdr:col>
      <xdr:colOff>295275</xdr:colOff>
      <xdr:row>285</xdr:row>
      <xdr:rowOff>38097</xdr:rowOff>
    </xdr:to>
    <xdr:pic>
      <xdr:nvPicPr>
        <xdr:cNvPr id="56" name="Imagen 55">
          <a:extLst>
            <a:ext uri="{FF2B5EF4-FFF2-40B4-BE49-F238E27FC236}">
              <a16:creationId xmlns:a16="http://schemas.microsoft.com/office/drawing/2014/main" id="{031F678D-D1EA-40A1-BC38-76170BA46705}"/>
            </a:ext>
          </a:extLst>
        </xdr:cNvPr>
        <xdr:cNvPicPr>
          <a:picLocks noChangeAspect="1"/>
        </xdr:cNvPicPr>
      </xdr:nvPicPr>
      <xdr:blipFill>
        <a:blip xmlns:r="http://schemas.openxmlformats.org/officeDocument/2006/relationships" r:embed="rId24">
          <a:extLst>
            <a:ext uri="{BEBA8EAE-BF5A-486C-A8C5-ECC9F3942E4B}">
              <a14:imgProps xmlns:a14="http://schemas.microsoft.com/office/drawing/2010/main">
                <a14:imgLayer r:embed="rId25">
                  <a14:imgEffect>
                    <a14:sharpenSoften amount="50000"/>
                  </a14:imgEffect>
                </a14:imgLayer>
              </a14:imgProps>
            </a:ext>
            <a:ext uri="{28A0092B-C50C-407E-A947-70E740481C1C}">
              <a14:useLocalDpi xmlns:a14="http://schemas.microsoft.com/office/drawing/2010/main" val="0"/>
            </a:ext>
          </a:extLst>
        </a:blip>
        <a:stretch>
          <a:fillRect/>
        </a:stretch>
      </xdr:blipFill>
      <xdr:spPr>
        <a:xfrm>
          <a:off x="3790950" y="43929299"/>
          <a:ext cx="2600325" cy="2600325"/>
        </a:xfrm>
        <a:prstGeom prst="rect">
          <a:avLst/>
        </a:prstGeom>
        <a:ln>
          <a:noFill/>
        </a:ln>
        <a:effectLst>
          <a:softEdge rad="112500"/>
        </a:effectLst>
      </xdr:spPr>
    </xdr:pic>
    <xdr:clientData/>
  </xdr:twoCellAnchor>
  <xdr:twoCellAnchor editAs="oneCell">
    <xdr:from>
      <xdr:col>5</xdr:col>
      <xdr:colOff>19050</xdr:colOff>
      <xdr:row>292</xdr:row>
      <xdr:rowOff>419099</xdr:rowOff>
    </xdr:from>
    <xdr:to>
      <xdr:col>8</xdr:col>
      <xdr:colOff>324460</xdr:colOff>
      <xdr:row>305</xdr:row>
      <xdr:rowOff>47261</xdr:rowOff>
    </xdr:to>
    <xdr:pic>
      <xdr:nvPicPr>
        <xdr:cNvPr id="57" name="Imagen 56">
          <a:extLst>
            <a:ext uri="{FF2B5EF4-FFF2-40B4-BE49-F238E27FC236}">
              <a16:creationId xmlns:a16="http://schemas.microsoft.com/office/drawing/2014/main" id="{44770082-4B1B-4160-9BA5-03DDE437A624}"/>
            </a:ext>
          </a:extLst>
        </xdr:cNvPr>
        <xdr:cNvPicPr>
          <a:picLocks noChangeAspect="1"/>
        </xdr:cNvPicPr>
      </xdr:nvPicPr>
      <xdr:blipFill>
        <a:blip xmlns:r="http://schemas.openxmlformats.org/officeDocument/2006/relationships" r:embed="rId26"/>
        <a:stretch>
          <a:fillRect/>
        </a:stretch>
      </xdr:blipFill>
      <xdr:spPr>
        <a:xfrm>
          <a:off x="3829050" y="44519849"/>
          <a:ext cx="2591410" cy="2599963"/>
        </a:xfrm>
        <a:prstGeom prst="rect">
          <a:avLst/>
        </a:prstGeom>
        <a:ln>
          <a:noFill/>
        </a:ln>
        <a:effectLst>
          <a:softEdge rad="112500"/>
        </a:effectLst>
      </xdr:spPr>
    </xdr:pic>
    <xdr:clientData/>
  </xdr:twoCellAnchor>
  <xdr:twoCellAnchor editAs="oneCell">
    <xdr:from>
      <xdr:col>0</xdr:col>
      <xdr:colOff>57150</xdr:colOff>
      <xdr:row>308</xdr:row>
      <xdr:rowOff>151836</xdr:rowOff>
    </xdr:from>
    <xdr:to>
      <xdr:col>2</xdr:col>
      <xdr:colOff>333375</xdr:colOff>
      <xdr:row>319</xdr:row>
      <xdr:rowOff>132964</xdr:rowOff>
    </xdr:to>
    <xdr:pic>
      <xdr:nvPicPr>
        <xdr:cNvPr id="58" name="Imagen 57">
          <a:extLst>
            <a:ext uri="{FF2B5EF4-FFF2-40B4-BE49-F238E27FC236}">
              <a16:creationId xmlns:a16="http://schemas.microsoft.com/office/drawing/2014/main" id="{CB5EFC4C-9300-41C5-AAEC-1610122768A2}"/>
            </a:ext>
          </a:extLst>
        </xdr:cNvPr>
        <xdr:cNvPicPr>
          <a:picLocks noChangeAspect="1"/>
        </xdr:cNvPicPr>
      </xdr:nvPicPr>
      <xdr:blipFill>
        <a:blip xmlns:r="http://schemas.openxmlformats.org/officeDocument/2006/relationships" r:embed="rId27"/>
        <a:stretch>
          <a:fillRect/>
        </a:stretch>
      </xdr:blipFill>
      <xdr:spPr>
        <a:xfrm>
          <a:off x="57150" y="52748886"/>
          <a:ext cx="2057400" cy="2076628"/>
        </a:xfrm>
        <a:prstGeom prst="rect">
          <a:avLst/>
        </a:prstGeom>
        <a:ln>
          <a:noFill/>
        </a:ln>
        <a:effectLst>
          <a:softEdge rad="112500"/>
        </a:effectLst>
      </xdr:spPr>
    </xdr:pic>
    <xdr:clientData/>
  </xdr:twoCellAnchor>
  <xdr:twoCellAnchor editAs="oneCell">
    <xdr:from>
      <xdr:col>0</xdr:col>
      <xdr:colOff>0</xdr:colOff>
      <xdr:row>323</xdr:row>
      <xdr:rowOff>180975</xdr:rowOff>
    </xdr:from>
    <xdr:to>
      <xdr:col>2</xdr:col>
      <xdr:colOff>285371</xdr:colOff>
      <xdr:row>334</xdr:row>
      <xdr:rowOff>165018</xdr:rowOff>
    </xdr:to>
    <xdr:pic>
      <xdr:nvPicPr>
        <xdr:cNvPr id="59" name="Imagen 58">
          <a:extLst>
            <a:ext uri="{FF2B5EF4-FFF2-40B4-BE49-F238E27FC236}">
              <a16:creationId xmlns:a16="http://schemas.microsoft.com/office/drawing/2014/main" id="{1270B98A-EFC8-48AC-BAFD-43FF1285C795}"/>
            </a:ext>
          </a:extLst>
        </xdr:cNvPr>
        <xdr:cNvPicPr>
          <a:picLocks noChangeAspect="1"/>
        </xdr:cNvPicPr>
      </xdr:nvPicPr>
      <xdr:blipFill>
        <a:blip xmlns:r="http://schemas.openxmlformats.org/officeDocument/2006/relationships" r:embed="rId28"/>
        <a:stretch>
          <a:fillRect/>
        </a:stretch>
      </xdr:blipFill>
      <xdr:spPr>
        <a:xfrm>
          <a:off x="0" y="55064025"/>
          <a:ext cx="2066546" cy="2079543"/>
        </a:xfrm>
        <a:prstGeom prst="rect">
          <a:avLst/>
        </a:prstGeom>
        <a:ln>
          <a:noFill/>
        </a:ln>
        <a:effectLst>
          <a:softEdge rad="112500"/>
        </a:effectLst>
      </xdr:spPr>
    </xdr:pic>
    <xdr:clientData/>
  </xdr:twoCellAnchor>
  <xdr:twoCellAnchor editAs="oneCell">
    <xdr:from>
      <xdr:col>0</xdr:col>
      <xdr:colOff>11907</xdr:colOff>
      <xdr:row>355</xdr:row>
      <xdr:rowOff>152399</xdr:rowOff>
    </xdr:from>
    <xdr:to>
      <xdr:col>8</xdr:col>
      <xdr:colOff>55798</xdr:colOff>
      <xdr:row>362</xdr:row>
      <xdr:rowOff>190307</xdr:rowOff>
    </xdr:to>
    <xdr:pic>
      <xdr:nvPicPr>
        <xdr:cNvPr id="61" name="Imagen 60">
          <a:extLst>
            <a:ext uri="{FF2B5EF4-FFF2-40B4-BE49-F238E27FC236}">
              <a16:creationId xmlns:a16="http://schemas.microsoft.com/office/drawing/2014/main" id="{658FB58B-956D-4D10-873E-42137C509D2B}"/>
            </a:ext>
          </a:extLst>
        </xdr:cNvPr>
        <xdr:cNvPicPr>
          <a:picLocks noChangeAspect="1"/>
        </xdr:cNvPicPr>
      </xdr:nvPicPr>
      <xdr:blipFill>
        <a:blip xmlns:r="http://schemas.openxmlformats.org/officeDocument/2006/relationships" r:embed="rId29"/>
        <a:stretch>
          <a:fillRect/>
        </a:stretch>
      </xdr:blipFill>
      <xdr:spPr>
        <a:xfrm>
          <a:off x="11907" y="71447024"/>
          <a:ext cx="6397066" cy="1371408"/>
        </a:xfrm>
        <a:prstGeom prst="rect">
          <a:avLst/>
        </a:prstGeom>
        <a:ln>
          <a:noFill/>
        </a:ln>
        <a:effectLst>
          <a:softEdge rad="112500"/>
        </a:effectLst>
      </xdr:spPr>
    </xdr:pic>
    <xdr:clientData/>
  </xdr:twoCellAnchor>
  <xdr:twoCellAnchor editAs="oneCell">
    <xdr:from>
      <xdr:col>0</xdr:col>
      <xdr:colOff>71437</xdr:colOff>
      <xdr:row>363</xdr:row>
      <xdr:rowOff>49732</xdr:rowOff>
    </xdr:from>
    <xdr:to>
      <xdr:col>8</xdr:col>
      <xdr:colOff>128587</xdr:colOff>
      <xdr:row>363</xdr:row>
      <xdr:rowOff>1497805</xdr:rowOff>
    </xdr:to>
    <xdr:pic>
      <xdr:nvPicPr>
        <xdr:cNvPr id="12" name="Imagen 11">
          <a:extLst>
            <a:ext uri="{FF2B5EF4-FFF2-40B4-BE49-F238E27FC236}">
              <a16:creationId xmlns:a16="http://schemas.microsoft.com/office/drawing/2014/main" id="{25C186A6-D336-4BD6-90B1-C4A4456A542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71437" y="82560045"/>
          <a:ext cx="6415088" cy="1448073"/>
        </a:xfrm>
        <a:prstGeom prst="rect">
          <a:avLst/>
        </a:prstGeom>
      </xdr:spPr>
    </xdr:pic>
    <xdr:clientData/>
  </xdr:twoCellAnchor>
  <xdr:twoCellAnchor editAs="oneCell">
    <xdr:from>
      <xdr:col>0</xdr:col>
      <xdr:colOff>30957</xdr:colOff>
      <xdr:row>364</xdr:row>
      <xdr:rowOff>597769</xdr:rowOff>
    </xdr:from>
    <xdr:to>
      <xdr:col>9</xdr:col>
      <xdr:colOff>-1</xdr:colOff>
      <xdr:row>382</xdr:row>
      <xdr:rowOff>61275</xdr:rowOff>
    </xdr:to>
    <xdr:pic>
      <xdr:nvPicPr>
        <xdr:cNvPr id="18" name="Imagen 17">
          <a:extLst>
            <a:ext uri="{FF2B5EF4-FFF2-40B4-BE49-F238E27FC236}">
              <a16:creationId xmlns:a16="http://schemas.microsoft.com/office/drawing/2014/main" id="{6C3CC5DC-C1FF-4486-86E1-FF2340CF4C4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0957" y="84703519"/>
          <a:ext cx="6660355" cy="3309224"/>
        </a:xfrm>
        <a:prstGeom prst="rect">
          <a:avLst/>
        </a:prstGeom>
      </xdr:spPr>
    </xdr:pic>
    <xdr:clientData/>
  </xdr:twoCellAnchor>
  <xdr:twoCellAnchor editAs="oneCell">
    <xdr:from>
      <xdr:col>0</xdr:col>
      <xdr:colOff>0</xdr:colOff>
      <xdr:row>401</xdr:row>
      <xdr:rowOff>0</xdr:rowOff>
    </xdr:from>
    <xdr:to>
      <xdr:col>2</xdr:col>
      <xdr:colOff>419100</xdr:colOff>
      <xdr:row>401</xdr:row>
      <xdr:rowOff>2200275</xdr:rowOff>
    </xdr:to>
    <xdr:pic>
      <xdr:nvPicPr>
        <xdr:cNvPr id="16" name="Imagen 15">
          <a:extLst>
            <a:ext uri="{FF2B5EF4-FFF2-40B4-BE49-F238E27FC236}">
              <a16:creationId xmlns:a16="http://schemas.microsoft.com/office/drawing/2014/main" id="{9E07CF0E-9BB4-4786-909C-88B58D392C4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76542899"/>
          <a:ext cx="2200275" cy="2200275"/>
        </a:xfrm>
        <a:prstGeom prst="rect">
          <a:avLst/>
        </a:prstGeom>
      </xdr:spPr>
    </xdr:pic>
    <xdr:clientData/>
  </xdr:twoCellAnchor>
  <xdr:twoCellAnchor editAs="oneCell">
    <xdr:from>
      <xdr:col>2</xdr:col>
      <xdr:colOff>714376</xdr:colOff>
      <xdr:row>401</xdr:row>
      <xdr:rowOff>0</xdr:rowOff>
    </xdr:from>
    <xdr:to>
      <xdr:col>5</xdr:col>
      <xdr:colOff>581026</xdr:colOff>
      <xdr:row>401</xdr:row>
      <xdr:rowOff>2152650</xdr:rowOff>
    </xdr:to>
    <xdr:pic>
      <xdr:nvPicPr>
        <xdr:cNvPr id="23" name="Imagen 22">
          <a:extLst>
            <a:ext uri="{FF2B5EF4-FFF2-40B4-BE49-F238E27FC236}">
              <a16:creationId xmlns:a16="http://schemas.microsoft.com/office/drawing/2014/main" id="{70C137CF-7EDC-48D5-9125-43A33AEFEBF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238376" y="76552425"/>
          <a:ext cx="2152650" cy="2152650"/>
        </a:xfrm>
        <a:prstGeom prst="rect">
          <a:avLst/>
        </a:prstGeom>
      </xdr:spPr>
    </xdr:pic>
    <xdr:clientData/>
  </xdr:twoCellAnchor>
  <xdr:twoCellAnchor editAs="oneCell">
    <xdr:from>
      <xdr:col>5</xdr:col>
      <xdr:colOff>640556</xdr:colOff>
      <xdr:row>401</xdr:row>
      <xdr:rowOff>2990</xdr:rowOff>
    </xdr:from>
    <xdr:to>
      <xdr:col>8</xdr:col>
      <xdr:colOff>316705</xdr:colOff>
      <xdr:row>401</xdr:row>
      <xdr:rowOff>2143126</xdr:rowOff>
    </xdr:to>
    <xdr:pic>
      <xdr:nvPicPr>
        <xdr:cNvPr id="27" name="Imagen 26">
          <a:extLst>
            <a:ext uri="{FF2B5EF4-FFF2-40B4-BE49-F238E27FC236}">
              <a16:creationId xmlns:a16="http://schemas.microsoft.com/office/drawing/2014/main" id="{BBB980DD-FEDB-4BB7-A8CA-E253033C4E79}"/>
            </a:ext>
          </a:extLst>
        </xdr:cNvPr>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36857" t="7494" r="25000" b="30007"/>
        <a:stretch/>
      </xdr:blipFill>
      <xdr:spPr>
        <a:xfrm>
          <a:off x="4450556" y="85370803"/>
          <a:ext cx="1962149" cy="2140136"/>
        </a:xfrm>
        <a:prstGeom prst="rect">
          <a:avLst/>
        </a:prstGeom>
      </xdr:spPr>
    </xdr:pic>
    <xdr:clientData/>
  </xdr:twoCellAnchor>
  <xdr:twoCellAnchor>
    <xdr:from>
      <xdr:col>9</xdr:col>
      <xdr:colOff>704850</xdr:colOff>
      <xdr:row>391</xdr:row>
      <xdr:rowOff>114300</xdr:rowOff>
    </xdr:from>
    <xdr:to>
      <xdr:col>10</xdr:col>
      <xdr:colOff>0</xdr:colOff>
      <xdr:row>397</xdr:row>
      <xdr:rowOff>38100</xdr:rowOff>
    </xdr:to>
    <xdr:cxnSp macro="">
      <xdr:nvCxnSpPr>
        <xdr:cNvPr id="19" name="Conector recto de flecha 18">
          <a:extLst>
            <a:ext uri="{FF2B5EF4-FFF2-40B4-BE49-F238E27FC236}">
              <a16:creationId xmlns:a16="http://schemas.microsoft.com/office/drawing/2014/main" id="{A3CF3CC3-1F6D-44D5-8939-4D39F4E2FD3B}"/>
            </a:ext>
          </a:extLst>
        </xdr:cNvPr>
        <xdr:cNvCxnSpPr/>
      </xdr:nvCxnSpPr>
      <xdr:spPr>
        <a:xfrm flipV="1">
          <a:off x="7134225" y="74228325"/>
          <a:ext cx="228600" cy="1066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0</xdr:colOff>
      <xdr:row>71</xdr:row>
      <xdr:rowOff>0</xdr:rowOff>
    </xdr:from>
    <xdr:to>
      <xdr:col>10</xdr:col>
      <xdr:colOff>304800</xdr:colOff>
      <xdr:row>71</xdr:row>
      <xdr:rowOff>304800</xdr:rowOff>
    </xdr:to>
    <xdr:sp macro="" textlink="">
      <xdr:nvSpPr>
        <xdr:cNvPr id="1025" name="AutoShape 1">
          <a:extLst>
            <a:ext uri="{FF2B5EF4-FFF2-40B4-BE49-F238E27FC236}">
              <a16:creationId xmlns:a16="http://schemas.microsoft.com/office/drawing/2014/main" id="{29153ECB-14D0-4AE5-BA9D-A24A905A5AFE}"/>
            </a:ext>
          </a:extLst>
        </xdr:cNvPr>
        <xdr:cNvSpPr>
          <a:spLocks noChangeAspect="1" noChangeArrowheads="1"/>
        </xdr:cNvSpPr>
      </xdr:nvSpPr>
      <xdr:spPr bwMode="auto">
        <a:xfrm>
          <a:off x="10715625" y="161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28576</xdr:colOff>
      <xdr:row>72</xdr:row>
      <xdr:rowOff>104775</xdr:rowOff>
    </xdr:from>
    <xdr:to>
      <xdr:col>8</xdr:col>
      <xdr:colOff>228600</xdr:colOff>
      <xdr:row>85</xdr:row>
      <xdr:rowOff>76199</xdr:rowOff>
    </xdr:to>
    <xdr:pic>
      <xdr:nvPicPr>
        <xdr:cNvPr id="21" name="Imagen 20">
          <a:extLst>
            <a:ext uri="{FF2B5EF4-FFF2-40B4-BE49-F238E27FC236}">
              <a16:creationId xmlns:a16="http://schemas.microsoft.com/office/drawing/2014/main" id="{73D5C68E-FCEF-40F8-8A3D-3E253F27E74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095751" y="15497175"/>
          <a:ext cx="2486024" cy="2486024"/>
        </a:xfrm>
        <a:prstGeom prst="rect">
          <a:avLst/>
        </a:prstGeom>
        <a:ln>
          <a:noFill/>
        </a:ln>
        <a:effectLst>
          <a:softEdge rad="112500"/>
        </a:effectLst>
      </xdr:spPr>
    </xdr:pic>
    <xdr:clientData/>
  </xdr:twoCellAnchor>
  <xdr:twoCellAnchor editAs="oneCell">
    <xdr:from>
      <xdr:col>5</xdr:col>
      <xdr:colOff>57150</xdr:colOff>
      <xdr:row>57</xdr:row>
      <xdr:rowOff>95249</xdr:rowOff>
    </xdr:from>
    <xdr:to>
      <xdr:col>8</xdr:col>
      <xdr:colOff>304800</xdr:colOff>
      <xdr:row>70</xdr:row>
      <xdr:rowOff>142873</xdr:rowOff>
    </xdr:to>
    <xdr:pic>
      <xdr:nvPicPr>
        <xdr:cNvPr id="25" name="Imagen 24">
          <a:extLst>
            <a:ext uri="{FF2B5EF4-FFF2-40B4-BE49-F238E27FC236}">
              <a16:creationId xmlns:a16="http://schemas.microsoft.com/office/drawing/2014/main" id="{3A61714C-8CDB-4011-AA00-75E6875B412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24325" y="11791949"/>
          <a:ext cx="2533650" cy="2533650"/>
        </a:xfrm>
        <a:prstGeom prst="rect">
          <a:avLst/>
        </a:prstGeom>
        <a:ln>
          <a:noFill/>
        </a:ln>
        <a:effectLst>
          <a:softEdge rad="112500"/>
        </a:effectLst>
      </xdr:spPr>
    </xdr:pic>
    <xdr:clientData/>
  </xdr:twoCellAnchor>
  <xdr:twoCellAnchor editAs="oneCell">
    <xdr:from>
      <xdr:col>4</xdr:col>
      <xdr:colOff>647699</xdr:colOff>
      <xdr:row>130</xdr:row>
      <xdr:rowOff>190499</xdr:rowOff>
    </xdr:from>
    <xdr:to>
      <xdr:col>9</xdr:col>
      <xdr:colOff>47625</xdr:colOff>
      <xdr:row>142</xdr:row>
      <xdr:rowOff>47625</xdr:rowOff>
    </xdr:to>
    <xdr:pic>
      <xdr:nvPicPr>
        <xdr:cNvPr id="31" name="Imagen 30">
          <a:extLst>
            <a:ext uri="{FF2B5EF4-FFF2-40B4-BE49-F238E27FC236}">
              <a16:creationId xmlns:a16="http://schemas.microsoft.com/office/drawing/2014/main" id="{90C832EE-CF60-44B4-A19A-F28067338DA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952874" y="29184599"/>
          <a:ext cx="2781301" cy="2781301"/>
        </a:xfrm>
        <a:prstGeom prst="rect">
          <a:avLst/>
        </a:prstGeom>
        <a:ln>
          <a:noFill/>
        </a:ln>
        <a:effectLst>
          <a:softEdge rad="112500"/>
        </a:effectLst>
      </xdr:spPr>
    </xdr:pic>
    <xdr:clientData/>
  </xdr:twoCellAnchor>
  <xdr:twoCellAnchor editAs="oneCell">
    <xdr:from>
      <xdr:col>4</xdr:col>
      <xdr:colOff>751764</xdr:colOff>
      <xdr:row>177</xdr:row>
      <xdr:rowOff>0</xdr:rowOff>
    </xdr:from>
    <xdr:to>
      <xdr:col>8</xdr:col>
      <xdr:colOff>310844</xdr:colOff>
      <xdr:row>191</xdr:row>
      <xdr:rowOff>142875</xdr:rowOff>
    </xdr:to>
    <xdr:pic>
      <xdr:nvPicPr>
        <xdr:cNvPr id="35" name="Imagen 34">
          <a:extLst>
            <a:ext uri="{FF2B5EF4-FFF2-40B4-BE49-F238E27FC236}">
              <a16:creationId xmlns:a16="http://schemas.microsoft.com/office/drawing/2014/main" id="{7F3C489B-D291-4521-96F6-02B9A4ADE9C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056939" y="39071550"/>
          <a:ext cx="2607080" cy="2943225"/>
        </a:xfrm>
        <a:prstGeom prst="rect">
          <a:avLst/>
        </a:prstGeom>
        <a:ln>
          <a:noFill/>
        </a:ln>
        <a:effectLst>
          <a:softEdge rad="112500"/>
        </a:effectLst>
      </xdr:spPr>
    </xdr:pic>
    <xdr:clientData/>
  </xdr:twoCellAnchor>
  <xdr:twoCellAnchor editAs="oneCell">
    <xdr:from>
      <xdr:col>5</xdr:col>
      <xdr:colOff>154780</xdr:colOff>
      <xdr:row>195</xdr:row>
      <xdr:rowOff>1223553</xdr:rowOff>
    </xdr:from>
    <xdr:to>
      <xdr:col>8</xdr:col>
      <xdr:colOff>245269</xdr:colOff>
      <xdr:row>207</xdr:row>
      <xdr:rowOff>161925</xdr:rowOff>
    </xdr:to>
    <xdr:pic>
      <xdr:nvPicPr>
        <xdr:cNvPr id="38" name="Imagen 37">
          <a:extLst>
            <a:ext uri="{FF2B5EF4-FFF2-40B4-BE49-F238E27FC236}">
              <a16:creationId xmlns:a16="http://schemas.microsoft.com/office/drawing/2014/main" id="{4E515BE4-AD19-44E9-9DEA-E16670E6C9F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226718" y="44145584"/>
          <a:ext cx="2376489" cy="2403091"/>
        </a:xfrm>
        <a:prstGeom prst="rect">
          <a:avLst/>
        </a:prstGeom>
        <a:ln>
          <a:noFill/>
        </a:ln>
        <a:effectLst>
          <a:softEdge rad="112500"/>
        </a:effectLst>
      </xdr:spPr>
    </xdr:pic>
    <xdr:clientData/>
  </xdr:twoCellAnchor>
  <xdr:twoCellAnchor editAs="oneCell">
    <xdr:from>
      <xdr:col>5</xdr:col>
      <xdr:colOff>47625</xdr:colOff>
      <xdr:row>40</xdr:row>
      <xdr:rowOff>123825</xdr:rowOff>
    </xdr:from>
    <xdr:to>
      <xdr:col>8</xdr:col>
      <xdr:colOff>295275</xdr:colOff>
      <xdr:row>52</xdr:row>
      <xdr:rowOff>28575</xdr:rowOff>
    </xdr:to>
    <xdr:pic>
      <xdr:nvPicPr>
        <xdr:cNvPr id="37" name="Imagen 36">
          <a:extLst>
            <a:ext uri="{FF2B5EF4-FFF2-40B4-BE49-F238E27FC236}">
              <a16:creationId xmlns:a16="http://schemas.microsoft.com/office/drawing/2014/main" id="{773F5A7A-92F2-465F-BFAB-5636B12DA35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114800" y="12534900"/>
          <a:ext cx="2533650" cy="2533650"/>
        </a:xfrm>
        <a:prstGeom prst="rect">
          <a:avLst/>
        </a:prstGeom>
        <a:ln>
          <a:noFill/>
        </a:ln>
        <a:effectLst>
          <a:outerShdw blurRad="190500" algn="tl" rotWithShape="0">
            <a:srgbClr val="000000">
              <a:alpha val="70000"/>
            </a:srgbClr>
          </a:outerShdw>
        </a:effectLst>
      </xdr:spPr>
    </xdr:pic>
    <xdr:clientData/>
  </xdr:twoCellAnchor>
  <xdr:twoCellAnchor editAs="oneCell">
    <xdr:from>
      <xdr:col>5</xdr:col>
      <xdr:colOff>95251</xdr:colOff>
      <xdr:row>148</xdr:row>
      <xdr:rowOff>219074</xdr:rowOff>
    </xdr:from>
    <xdr:to>
      <xdr:col>8</xdr:col>
      <xdr:colOff>257177</xdr:colOff>
      <xdr:row>158</xdr:row>
      <xdr:rowOff>0</xdr:rowOff>
    </xdr:to>
    <xdr:pic>
      <xdr:nvPicPr>
        <xdr:cNvPr id="10" name="Imagen 9">
          <a:extLst>
            <a:ext uri="{FF2B5EF4-FFF2-40B4-BE49-F238E27FC236}">
              <a16:creationId xmlns:a16="http://schemas.microsoft.com/office/drawing/2014/main" id="{EE81E120-3326-48AF-A755-7996CC2FFCC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162426" y="38995349"/>
          <a:ext cx="2447926" cy="2447926"/>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ltimsa.com/proteccion-anticontagios-covit-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7B26-35D1-4FBD-B981-EC320B38DF0C}">
  <sheetPr codeName="Hoja1"/>
  <dimension ref="A1:I426"/>
  <sheetViews>
    <sheetView tabSelected="1" zoomScaleNormal="100" zoomScaleSheetLayoutView="80" workbookViewId="0">
      <selection activeCell="N1" sqref="N1"/>
    </sheetView>
  </sheetViews>
  <sheetFormatPr baseColWidth="10" defaultRowHeight="15" x14ac:dyDescent="0.25"/>
  <cols>
    <col min="2" max="2" width="15.28515625" customWidth="1"/>
    <col min="9" max="9" width="5" customWidth="1"/>
  </cols>
  <sheetData>
    <row r="1" spans="1:9" ht="122.25" customHeight="1" x14ac:dyDescent="0.7">
      <c r="A1" s="157" t="s">
        <v>31</v>
      </c>
      <c r="B1" s="157"/>
      <c r="C1" s="157"/>
      <c r="D1" s="157"/>
      <c r="E1" s="157"/>
      <c r="F1" s="157"/>
      <c r="G1" s="157"/>
      <c r="H1" s="157"/>
      <c r="I1" s="157"/>
    </row>
    <row r="2" spans="1:9" ht="25.5" customHeight="1" x14ac:dyDescent="0.25">
      <c r="A2" s="158"/>
      <c r="B2" s="159"/>
      <c r="C2" s="159"/>
      <c r="D2" s="159"/>
      <c r="E2" s="159"/>
      <c r="F2" s="159"/>
      <c r="G2" s="159"/>
      <c r="H2" s="159"/>
      <c r="I2" s="159"/>
    </row>
    <row r="3" spans="1:9" ht="22.5" customHeight="1" x14ac:dyDescent="0.25">
      <c r="A3" s="166" t="s">
        <v>130</v>
      </c>
      <c r="B3" s="166"/>
      <c r="C3" s="166"/>
      <c r="D3" s="166"/>
      <c r="E3" s="166"/>
      <c r="F3" s="166"/>
      <c r="G3" s="166"/>
      <c r="H3" s="166"/>
      <c r="I3" s="166"/>
    </row>
    <row r="4" spans="1:9" ht="26.25" customHeight="1" x14ac:dyDescent="0.25">
      <c r="A4" s="165" t="s">
        <v>119</v>
      </c>
      <c r="B4" s="165"/>
      <c r="C4" s="165"/>
      <c r="D4" s="165"/>
      <c r="E4" s="165"/>
      <c r="F4" s="165"/>
      <c r="G4" s="165"/>
      <c r="H4" s="165"/>
      <c r="I4" s="165"/>
    </row>
    <row r="5" spans="1:9" ht="21.75" customHeight="1" x14ac:dyDescent="0.25">
      <c r="A5" s="104" t="s">
        <v>120</v>
      </c>
      <c r="B5" s="104"/>
      <c r="C5" s="104"/>
      <c r="D5" s="104"/>
      <c r="E5" s="104"/>
      <c r="F5" s="104"/>
      <c r="G5" s="104"/>
      <c r="H5" s="104"/>
      <c r="I5" s="104"/>
    </row>
    <row r="6" spans="1:9" ht="27" customHeight="1" x14ac:dyDescent="0.25">
      <c r="A6" s="135" t="s">
        <v>121</v>
      </c>
      <c r="B6" s="135"/>
      <c r="C6" s="136"/>
      <c r="D6" s="136"/>
      <c r="E6" s="136"/>
      <c r="F6" s="136"/>
      <c r="G6" s="136"/>
      <c r="H6" s="136"/>
      <c r="I6" s="136"/>
    </row>
    <row r="7" spans="1:9" ht="21.75" customHeight="1" x14ac:dyDescent="0.25">
      <c r="A7" s="135" t="s">
        <v>122</v>
      </c>
      <c r="B7" s="135"/>
      <c r="C7" s="136"/>
      <c r="D7" s="136"/>
      <c r="E7" s="136"/>
      <c r="F7" s="136"/>
      <c r="G7" s="136"/>
      <c r="H7" s="136"/>
      <c r="I7" s="136"/>
    </row>
    <row r="8" spans="1:9" ht="15" customHeight="1" x14ac:dyDescent="0.3">
      <c r="A8" s="137" t="s">
        <v>123</v>
      </c>
      <c r="B8" s="137"/>
      <c r="C8" s="138"/>
      <c r="D8" s="138"/>
      <c r="E8" s="138"/>
      <c r="F8" s="138"/>
      <c r="G8" s="138"/>
      <c r="H8" s="138"/>
      <c r="I8" s="138"/>
    </row>
    <row r="9" spans="1:9" ht="15" customHeight="1" x14ac:dyDescent="0.3">
      <c r="A9" s="137" t="s">
        <v>124</v>
      </c>
      <c r="B9" s="137"/>
      <c r="C9" s="138"/>
      <c r="D9" s="138"/>
      <c r="E9" s="138"/>
      <c r="F9" s="138"/>
      <c r="G9" s="138"/>
      <c r="H9" s="138"/>
      <c r="I9" s="138"/>
    </row>
    <row r="10" spans="1:9" ht="15.75" customHeight="1" x14ac:dyDescent="0.3">
      <c r="A10" s="137" t="s">
        <v>125</v>
      </c>
      <c r="B10" s="137"/>
      <c r="C10" s="138"/>
      <c r="D10" s="138"/>
      <c r="E10" s="138"/>
      <c r="F10" s="138"/>
      <c r="G10" s="138"/>
      <c r="H10" s="138"/>
      <c r="I10" s="138"/>
    </row>
    <row r="11" spans="1:9" ht="18.75" x14ac:dyDescent="0.3">
      <c r="A11" s="143" t="s">
        <v>126</v>
      </c>
      <c r="B11" s="143"/>
      <c r="C11" s="138"/>
      <c r="D11" s="138"/>
      <c r="E11" s="138"/>
      <c r="F11" s="138"/>
      <c r="G11" s="138"/>
      <c r="H11" s="138"/>
      <c r="I11" s="138"/>
    </row>
    <row r="12" spans="1:9" ht="18.75" x14ac:dyDescent="0.3">
      <c r="A12" s="137" t="s">
        <v>127</v>
      </c>
      <c r="B12" s="137"/>
      <c r="C12" s="138"/>
      <c r="D12" s="138"/>
      <c r="E12" s="138"/>
      <c r="F12" s="138"/>
      <c r="G12" s="138"/>
      <c r="H12" s="138"/>
      <c r="I12" s="138"/>
    </row>
    <row r="13" spans="1:9" ht="18.75" x14ac:dyDescent="0.3">
      <c r="A13" s="143" t="s">
        <v>128</v>
      </c>
      <c r="B13" s="143"/>
      <c r="C13" s="138"/>
      <c r="D13" s="138"/>
      <c r="E13" s="138"/>
      <c r="F13" s="138"/>
      <c r="G13" s="138"/>
      <c r="H13" s="138"/>
      <c r="I13" s="138"/>
    </row>
    <row r="14" spans="1:9" ht="18" x14ac:dyDescent="0.25">
      <c r="A14" s="106" t="s">
        <v>129</v>
      </c>
      <c r="B14" s="106"/>
      <c r="C14" s="144"/>
      <c r="D14" s="144"/>
      <c r="E14" s="144"/>
      <c r="F14" s="144"/>
      <c r="G14" s="144"/>
      <c r="H14" s="144"/>
      <c r="I14" s="144"/>
    </row>
    <row r="15" spans="1:9" ht="18.75" x14ac:dyDescent="0.3">
      <c r="A15" s="137" t="s">
        <v>124</v>
      </c>
      <c r="B15" s="137"/>
      <c r="C15" s="145"/>
      <c r="D15" s="145"/>
      <c r="E15" s="145"/>
      <c r="F15" s="145"/>
      <c r="G15" s="145"/>
      <c r="H15" s="145"/>
      <c r="I15" s="145"/>
    </row>
    <row r="16" spans="1:9" ht="18.75" x14ac:dyDescent="0.3">
      <c r="A16" s="137" t="s">
        <v>125</v>
      </c>
      <c r="B16" s="137"/>
      <c r="C16" s="145"/>
      <c r="D16" s="145"/>
      <c r="E16" s="145"/>
      <c r="F16" s="145"/>
      <c r="G16" s="145"/>
      <c r="H16" s="145"/>
      <c r="I16" s="145"/>
    </row>
    <row r="17" spans="1:9" ht="18" x14ac:dyDescent="0.25">
      <c r="A17" s="143" t="s">
        <v>126</v>
      </c>
      <c r="B17" s="143"/>
      <c r="C17" s="145"/>
      <c r="D17" s="145"/>
      <c r="E17" s="145"/>
      <c r="F17" s="145"/>
      <c r="G17" s="145"/>
      <c r="H17" s="145"/>
      <c r="I17" s="145"/>
    </row>
    <row r="18" spans="1:9" ht="18.75" x14ac:dyDescent="0.3">
      <c r="A18" s="137" t="s">
        <v>127</v>
      </c>
      <c r="B18" s="137"/>
      <c r="C18" s="145"/>
      <c r="D18" s="145"/>
      <c r="E18" s="145"/>
      <c r="F18" s="145"/>
      <c r="G18" s="145"/>
      <c r="H18" s="145"/>
      <c r="I18" s="145"/>
    </row>
    <row r="19" spans="1:9" ht="18" x14ac:dyDescent="0.25">
      <c r="A19" s="143" t="s">
        <v>128</v>
      </c>
      <c r="B19" s="143"/>
      <c r="C19" s="145"/>
      <c r="D19" s="145"/>
      <c r="E19" s="145"/>
      <c r="F19" s="145"/>
      <c r="G19" s="145"/>
      <c r="H19" s="145"/>
      <c r="I19" s="145"/>
    </row>
    <row r="20" spans="1:9" s="8" customFormat="1" ht="12" customHeight="1" x14ac:dyDescent="0.25">
      <c r="A20" s="167"/>
      <c r="B20" s="167"/>
      <c r="C20" s="167"/>
      <c r="D20" s="167"/>
      <c r="E20" s="167"/>
      <c r="F20" s="167"/>
      <c r="G20" s="167"/>
      <c r="H20" s="167"/>
      <c r="I20" s="167"/>
    </row>
    <row r="21" spans="1:9" ht="23.25" customHeight="1" x14ac:dyDescent="0.45">
      <c r="A21" s="163" t="s">
        <v>117</v>
      </c>
      <c r="B21" s="163"/>
      <c r="C21" s="163"/>
      <c r="D21" s="163"/>
      <c r="E21" s="163"/>
      <c r="F21" s="163"/>
      <c r="G21" s="163"/>
      <c r="H21" s="163"/>
      <c r="I21" s="163"/>
    </row>
    <row r="22" spans="1:9" ht="26.25" customHeight="1" x14ac:dyDescent="0.25">
      <c r="A22" s="160" t="s">
        <v>23</v>
      </c>
      <c r="B22" s="160"/>
      <c r="C22" s="160"/>
      <c r="D22" s="160"/>
      <c r="E22" s="160"/>
      <c r="F22" s="160"/>
      <c r="G22" s="160"/>
      <c r="H22" s="160"/>
      <c r="I22" s="160"/>
    </row>
    <row r="23" spans="1:9" ht="15.75" customHeight="1" x14ac:dyDescent="0.25">
      <c r="A23" s="160" t="s">
        <v>11</v>
      </c>
      <c r="B23" s="160"/>
      <c r="C23" s="160"/>
      <c r="D23" s="160"/>
      <c r="E23" s="160"/>
      <c r="F23" s="160"/>
      <c r="G23" s="160"/>
      <c r="H23" s="160"/>
      <c r="I23" s="160"/>
    </row>
    <row r="24" spans="1:9" ht="15.75" x14ac:dyDescent="0.25">
      <c r="A24" s="9" t="s">
        <v>29</v>
      </c>
      <c r="B24" s="7"/>
      <c r="C24" s="7"/>
      <c r="D24" s="7"/>
      <c r="E24" s="7"/>
      <c r="F24" s="7"/>
      <c r="G24" s="7"/>
      <c r="H24" s="7"/>
      <c r="I24" s="7"/>
    </row>
    <row r="25" spans="1:9" x14ac:dyDescent="0.25">
      <c r="A25" s="3" t="s">
        <v>32</v>
      </c>
      <c r="B25" s="1" t="s">
        <v>0</v>
      </c>
      <c r="C25" s="1" t="s">
        <v>1</v>
      </c>
      <c r="D25" s="1" t="s">
        <v>2</v>
      </c>
      <c r="E25" s="1" t="s">
        <v>3</v>
      </c>
      <c r="F25" s="7"/>
      <c r="G25" s="7"/>
      <c r="H25" s="7"/>
      <c r="I25" s="7"/>
    </row>
    <row r="26" spans="1:9" x14ac:dyDescent="0.25">
      <c r="A26" s="46">
        <v>0</v>
      </c>
      <c r="B26" s="1">
        <v>60</v>
      </c>
      <c r="C26" s="1">
        <v>40</v>
      </c>
      <c r="D26" s="2">
        <v>44.199999999999996</v>
      </c>
      <c r="E26" s="45">
        <f>D26*A26</f>
        <v>0</v>
      </c>
      <c r="F26" s="7"/>
      <c r="G26" s="7"/>
      <c r="H26" s="7"/>
      <c r="I26" s="7"/>
    </row>
    <row r="27" spans="1:9" x14ac:dyDescent="0.25">
      <c r="A27" s="46">
        <v>0</v>
      </c>
      <c r="B27" s="1">
        <v>70</v>
      </c>
      <c r="C27" s="1">
        <v>50</v>
      </c>
      <c r="D27" s="2">
        <v>55.533333333333331</v>
      </c>
      <c r="E27" s="45">
        <f>D27*A27</f>
        <v>0</v>
      </c>
      <c r="F27" s="7"/>
      <c r="G27" s="7"/>
      <c r="H27" s="7"/>
      <c r="I27" s="7"/>
    </row>
    <row r="28" spans="1:9" x14ac:dyDescent="0.25">
      <c r="A28" s="46">
        <v>0</v>
      </c>
      <c r="B28" s="1">
        <v>80</v>
      </c>
      <c r="C28" s="1">
        <v>60</v>
      </c>
      <c r="D28" s="2">
        <v>66.86666666666666</v>
      </c>
      <c r="E28" s="45">
        <f t="shared" ref="E28:E33" si="0">D28*A28</f>
        <v>0</v>
      </c>
      <c r="F28" s="7"/>
      <c r="G28" s="7"/>
      <c r="H28" s="7"/>
      <c r="I28" s="7"/>
    </row>
    <row r="29" spans="1:9" x14ac:dyDescent="0.25">
      <c r="A29" s="46">
        <v>0</v>
      </c>
      <c r="B29" s="1">
        <v>90</v>
      </c>
      <c r="C29" s="1">
        <v>65</v>
      </c>
      <c r="D29" s="2">
        <v>78.2</v>
      </c>
      <c r="E29" s="45">
        <f t="shared" si="0"/>
        <v>0</v>
      </c>
      <c r="F29" s="7"/>
      <c r="G29" s="7"/>
      <c r="H29" s="7"/>
      <c r="I29" s="7"/>
    </row>
    <row r="30" spans="1:9" x14ac:dyDescent="0.25">
      <c r="A30" s="46">
        <v>0</v>
      </c>
      <c r="B30" s="1">
        <v>100</v>
      </c>
      <c r="C30" s="1">
        <v>70</v>
      </c>
      <c r="D30" s="2">
        <v>89.533333333333346</v>
      </c>
      <c r="E30" s="45">
        <f t="shared" si="0"/>
        <v>0</v>
      </c>
      <c r="F30" s="7"/>
      <c r="G30" s="7"/>
      <c r="H30" s="7"/>
      <c r="I30" s="7"/>
    </row>
    <row r="31" spans="1:9" x14ac:dyDescent="0.25">
      <c r="A31" s="46">
        <v>0</v>
      </c>
      <c r="B31" s="1">
        <v>110</v>
      </c>
      <c r="C31" s="1">
        <v>75</v>
      </c>
      <c r="D31" s="2">
        <v>103.13333333333333</v>
      </c>
      <c r="E31" s="45">
        <f t="shared" si="0"/>
        <v>0</v>
      </c>
      <c r="F31" s="7"/>
      <c r="G31" s="7"/>
      <c r="H31" s="7"/>
      <c r="I31" s="7"/>
    </row>
    <row r="32" spans="1:9" x14ac:dyDescent="0.25">
      <c r="A32" s="47">
        <v>0</v>
      </c>
      <c r="B32" s="1">
        <v>120</v>
      </c>
      <c r="C32" s="1">
        <v>80</v>
      </c>
      <c r="D32" s="2">
        <v>111.06666666666666</v>
      </c>
      <c r="E32" s="45">
        <f t="shared" si="0"/>
        <v>0</v>
      </c>
      <c r="F32" s="7"/>
      <c r="G32" s="7"/>
      <c r="H32" s="7"/>
      <c r="I32" s="7"/>
    </row>
    <row r="33" spans="1:9" x14ac:dyDescent="0.25">
      <c r="A33" s="47">
        <v>0</v>
      </c>
      <c r="B33" s="1">
        <v>140</v>
      </c>
      <c r="C33" s="1">
        <v>100</v>
      </c>
      <c r="D33" s="2">
        <v>160.93333333333334</v>
      </c>
      <c r="E33" s="45">
        <f t="shared" si="0"/>
        <v>0</v>
      </c>
      <c r="F33" s="7"/>
      <c r="G33" s="7"/>
      <c r="H33" s="7"/>
      <c r="I33" s="7"/>
    </row>
    <row r="34" spans="1:9" x14ac:dyDescent="0.25">
      <c r="A34" s="11"/>
      <c r="B34" s="7"/>
      <c r="C34" s="7"/>
      <c r="D34" s="7" t="s">
        <v>3</v>
      </c>
      <c r="E34" s="21">
        <f>SUM(E26:E33)</f>
        <v>0</v>
      </c>
      <c r="F34" s="7"/>
      <c r="G34" s="7"/>
      <c r="H34" s="7"/>
      <c r="I34" s="7"/>
    </row>
    <row r="35" spans="1:9" x14ac:dyDescent="0.25">
      <c r="A35" s="11" t="s">
        <v>33</v>
      </c>
      <c r="B35" s="7"/>
      <c r="C35" s="7"/>
      <c r="D35" s="7" t="s">
        <v>93</v>
      </c>
      <c r="E35" s="20">
        <f>E34*21%</f>
        <v>0</v>
      </c>
      <c r="F35" s="7"/>
      <c r="G35" s="7"/>
      <c r="H35" s="7"/>
      <c r="I35" s="7"/>
    </row>
    <row r="36" spans="1:9" x14ac:dyDescent="0.25">
      <c r="A36" s="13" t="s">
        <v>64</v>
      </c>
      <c r="B36" s="7"/>
      <c r="C36" s="115" t="s">
        <v>94</v>
      </c>
      <c r="D36" s="116"/>
      <c r="E36" s="48">
        <f>E34+E35</f>
        <v>0</v>
      </c>
      <c r="F36" s="7"/>
      <c r="G36" s="7"/>
      <c r="H36" s="7"/>
      <c r="I36" s="7"/>
    </row>
    <row r="37" spans="1:9" ht="17.25" customHeight="1" x14ac:dyDescent="0.25">
      <c r="A37" s="14" t="s">
        <v>65</v>
      </c>
      <c r="B37" s="7"/>
      <c r="C37" s="168" t="s">
        <v>95</v>
      </c>
      <c r="D37" s="168"/>
      <c r="E37" s="15"/>
      <c r="F37" s="7"/>
      <c r="G37" s="7"/>
      <c r="H37" s="7"/>
      <c r="I37" s="7"/>
    </row>
    <row r="38" spans="1:9" ht="17.25" customHeight="1" x14ac:dyDescent="0.25">
      <c r="A38" s="14"/>
      <c r="B38" s="7"/>
      <c r="C38" s="102"/>
      <c r="D38" s="102"/>
      <c r="E38" s="15"/>
      <c r="F38" s="7"/>
      <c r="G38" s="7"/>
      <c r="H38" s="7"/>
      <c r="I38" s="7"/>
    </row>
    <row r="39" spans="1:9" ht="28.5" customHeight="1" x14ac:dyDescent="0.45">
      <c r="A39" s="163" t="s">
        <v>157</v>
      </c>
      <c r="B39" s="163"/>
      <c r="C39" s="163"/>
      <c r="D39" s="163"/>
      <c r="E39" s="163"/>
      <c r="F39" s="163"/>
      <c r="G39" s="163"/>
      <c r="H39" s="163"/>
      <c r="I39" s="163"/>
    </row>
    <row r="40" spans="1:9" ht="71.25" customHeight="1" x14ac:dyDescent="0.25">
      <c r="A40" s="160" t="s">
        <v>158</v>
      </c>
      <c r="B40" s="160"/>
      <c r="C40" s="160"/>
      <c r="D40" s="160"/>
      <c r="E40" s="160"/>
      <c r="F40" s="160"/>
      <c r="G40" s="160"/>
      <c r="H40" s="160"/>
      <c r="I40" s="160"/>
    </row>
    <row r="41" spans="1:9" ht="17.25" customHeight="1" x14ac:dyDescent="0.25">
      <c r="A41" s="9" t="s">
        <v>29</v>
      </c>
      <c r="B41" s="7"/>
      <c r="C41" s="7"/>
      <c r="D41" s="7"/>
      <c r="E41" s="7"/>
      <c r="F41" s="7"/>
      <c r="G41" s="7"/>
      <c r="H41" s="7"/>
      <c r="I41" s="7"/>
    </row>
    <row r="42" spans="1:9" ht="17.25" customHeight="1" x14ac:dyDescent="0.25">
      <c r="A42" s="3" t="s">
        <v>32</v>
      </c>
      <c r="B42" s="100" t="s">
        <v>0</v>
      </c>
      <c r="C42" s="100" t="s">
        <v>1</v>
      </c>
      <c r="D42" s="100" t="s">
        <v>2</v>
      </c>
      <c r="E42" s="100" t="s">
        <v>3</v>
      </c>
      <c r="F42" s="7"/>
      <c r="G42" s="7"/>
      <c r="H42" s="7"/>
      <c r="I42" s="7"/>
    </row>
    <row r="43" spans="1:9" ht="17.25" customHeight="1" x14ac:dyDescent="0.25">
      <c r="A43" s="46">
        <v>0</v>
      </c>
      <c r="B43" s="100">
        <v>70</v>
      </c>
      <c r="C43" s="100">
        <v>40</v>
      </c>
      <c r="D43" s="2">
        <v>55.533333333333303</v>
      </c>
      <c r="E43" s="2">
        <f>D43*A43</f>
        <v>0</v>
      </c>
      <c r="F43" s="7"/>
      <c r="G43" s="7"/>
      <c r="H43" s="7"/>
      <c r="I43" s="7"/>
    </row>
    <row r="44" spans="1:9" ht="17.25" customHeight="1" x14ac:dyDescent="0.25">
      <c r="A44" s="46">
        <v>0</v>
      </c>
      <c r="B44" s="100">
        <v>80</v>
      </c>
      <c r="C44" s="100">
        <v>50</v>
      </c>
      <c r="D44" s="2">
        <v>66.86666666666666</v>
      </c>
      <c r="E44" s="2">
        <f t="shared" ref="E44:E46" si="1">D44*A44</f>
        <v>0</v>
      </c>
      <c r="F44" s="7"/>
      <c r="G44" s="7"/>
      <c r="H44" s="7"/>
      <c r="I44" s="7"/>
    </row>
    <row r="45" spans="1:9" ht="17.25" customHeight="1" x14ac:dyDescent="0.25">
      <c r="A45" s="46">
        <v>0</v>
      </c>
      <c r="B45" s="100">
        <v>90</v>
      </c>
      <c r="C45" s="100">
        <v>60</v>
      </c>
      <c r="D45" s="2">
        <v>78.2</v>
      </c>
      <c r="E45" s="2">
        <f t="shared" si="1"/>
        <v>0</v>
      </c>
      <c r="F45" s="7"/>
      <c r="G45" s="7"/>
      <c r="H45" s="7"/>
      <c r="I45" s="7"/>
    </row>
    <row r="46" spans="1:9" ht="17.25" customHeight="1" x14ac:dyDescent="0.25">
      <c r="A46" s="46">
        <v>0</v>
      </c>
      <c r="B46" s="100">
        <v>100</v>
      </c>
      <c r="C46" s="100">
        <v>70</v>
      </c>
      <c r="D46" s="2">
        <v>89.533333333333346</v>
      </c>
      <c r="E46" s="2">
        <f t="shared" si="1"/>
        <v>0</v>
      </c>
      <c r="F46" s="7"/>
      <c r="G46" s="7"/>
      <c r="H46" s="7"/>
      <c r="I46" s="7"/>
    </row>
    <row r="47" spans="1:9" ht="17.25" customHeight="1" x14ac:dyDescent="0.25">
      <c r="A47" s="11"/>
      <c r="B47" s="7"/>
      <c r="C47" s="7"/>
      <c r="D47" s="7" t="s">
        <v>3</v>
      </c>
      <c r="E47" s="21">
        <f>SUM(E43:E46)</f>
        <v>0</v>
      </c>
      <c r="F47" s="7"/>
      <c r="G47" s="7"/>
      <c r="H47" s="7"/>
      <c r="I47" s="7"/>
    </row>
    <row r="48" spans="1:9" ht="17.25" customHeight="1" x14ac:dyDescent="0.25">
      <c r="A48" s="11" t="s">
        <v>33</v>
      </c>
      <c r="B48" s="7"/>
      <c r="C48" s="7"/>
      <c r="D48" s="7" t="s">
        <v>93</v>
      </c>
      <c r="E48" s="20">
        <f>E47*21%</f>
        <v>0</v>
      </c>
      <c r="F48" s="7"/>
      <c r="G48" s="7"/>
      <c r="H48" s="7"/>
      <c r="I48" s="7"/>
    </row>
    <row r="49" spans="1:9" ht="17.25" customHeight="1" x14ac:dyDescent="0.25">
      <c r="A49" s="13" t="s">
        <v>64</v>
      </c>
      <c r="B49" s="7"/>
      <c r="C49" s="115" t="s">
        <v>94</v>
      </c>
      <c r="D49" s="116"/>
      <c r="E49" s="48">
        <f>E47+E48</f>
        <v>0</v>
      </c>
      <c r="F49" s="7"/>
      <c r="G49" s="7"/>
      <c r="H49" s="7"/>
      <c r="I49" s="7"/>
    </row>
    <row r="50" spans="1:9" ht="17.25" customHeight="1" x14ac:dyDescent="0.25">
      <c r="A50" s="14" t="s">
        <v>65</v>
      </c>
      <c r="B50" s="7"/>
      <c r="C50" s="168" t="s">
        <v>95</v>
      </c>
      <c r="D50" s="168"/>
      <c r="E50" s="15"/>
      <c r="F50" s="7"/>
      <c r="G50" s="7"/>
      <c r="H50" s="7"/>
      <c r="I50" s="7"/>
    </row>
    <row r="51" spans="1:9" ht="17.25" customHeight="1" x14ac:dyDescent="0.25">
      <c r="A51" s="14"/>
      <c r="B51" s="7"/>
      <c r="C51" s="101"/>
      <c r="D51" s="101"/>
      <c r="E51" s="15"/>
      <c r="F51" s="7"/>
      <c r="G51" s="7"/>
      <c r="H51" s="7"/>
      <c r="I51" s="7"/>
    </row>
    <row r="52" spans="1:9" ht="17.25" customHeight="1" x14ac:dyDescent="0.25">
      <c r="A52" s="113" t="s">
        <v>159</v>
      </c>
      <c r="B52" s="7"/>
      <c r="C52" s="101"/>
      <c r="D52" s="101"/>
      <c r="E52" s="15"/>
      <c r="F52" s="7"/>
      <c r="G52" s="7"/>
      <c r="H52" s="7"/>
      <c r="I52" s="7"/>
    </row>
    <row r="53" spans="1:9" ht="17.25" customHeight="1" x14ac:dyDescent="0.25">
      <c r="A53" s="14" t="s">
        <v>160</v>
      </c>
      <c r="B53" s="7"/>
      <c r="C53" s="101"/>
      <c r="D53" s="101"/>
      <c r="E53" s="15"/>
      <c r="F53" s="7"/>
      <c r="G53" s="7"/>
      <c r="H53" s="7"/>
      <c r="I53" s="7"/>
    </row>
    <row r="54" spans="1:9" ht="17.25" customHeight="1" x14ac:dyDescent="0.25">
      <c r="A54" s="14" t="s">
        <v>161</v>
      </c>
      <c r="B54" s="7"/>
      <c r="C54" s="101"/>
      <c r="D54" s="101"/>
      <c r="E54" s="15"/>
      <c r="F54" s="7"/>
      <c r="G54" s="7"/>
      <c r="H54" s="7"/>
      <c r="I54" s="7"/>
    </row>
    <row r="55" spans="1:9" ht="17.25" customHeight="1" x14ac:dyDescent="0.25">
      <c r="A55" s="14"/>
      <c r="B55" s="7"/>
      <c r="C55" s="101"/>
      <c r="D55" s="101"/>
      <c r="E55" s="15"/>
      <c r="F55" s="7"/>
      <c r="G55" s="7"/>
      <c r="H55" s="7"/>
      <c r="I55" s="7"/>
    </row>
    <row r="56" spans="1:9" ht="27" customHeight="1" x14ac:dyDescent="0.25">
      <c r="A56" s="171" t="s">
        <v>151</v>
      </c>
      <c r="B56" s="172"/>
      <c r="C56" s="172"/>
      <c r="D56" s="172"/>
      <c r="E56" s="172"/>
      <c r="F56" s="172"/>
      <c r="G56" s="172"/>
      <c r="H56" s="172"/>
      <c r="I56" s="172"/>
    </row>
    <row r="57" spans="1:9" ht="80.25" customHeight="1" x14ac:dyDescent="0.25">
      <c r="A57" s="142" t="s">
        <v>115</v>
      </c>
      <c r="B57" s="142"/>
      <c r="C57" s="142"/>
      <c r="D57" s="142"/>
      <c r="E57" s="142"/>
      <c r="F57" s="142"/>
      <c r="G57" s="142"/>
      <c r="H57" s="142"/>
      <c r="I57" s="142"/>
    </row>
    <row r="58" spans="1:9" x14ac:dyDescent="0.25">
      <c r="A58" s="14"/>
      <c r="B58" s="7"/>
      <c r="C58" s="7"/>
      <c r="D58" s="7"/>
      <c r="E58" s="7"/>
      <c r="F58" s="7"/>
      <c r="G58" s="7"/>
      <c r="H58" s="7"/>
      <c r="I58" s="7"/>
    </row>
    <row r="59" spans="1:9" ht="15.75" x14ac:dyDescent="0.25">
      <c r="A59" s="9" t="s">
        <v>29</v>
      </c>
      <c r="B59" s="7"/>
      <c r="C59" s="7"/>
      <c r="D59" s="7"/>
      <c r="E59" s="7"/>
      <c r="F59" s="7"/>
      <c r="G59" s="7"/>
      <c r="H59" s="7"/>
      <c r="I59" s="7"/>
    </row>
    <row r="60" spans="1:9" ht="15" customHeight="1" x14ac:dyDescent="0.25">
      <c r="A60" s="3" t="s">
        <v>32</v>
      </c>
      <c r="B60" s="89" t="s">
        <v>0</v>
      </c>
      <c r="C60" s="89" t="s">
        <v>1</v>
      </c>
      <c r="D60" s="89" t="s">
        <v>2</v>
      </c>
      <c r="E60" s="89" t="s">
        <v>3</v>
      </c>
      <c r="F60" s="7"/>
      <c r="G60" s="7"/>
      <c r="H60" s="7"/>
      <c r="I60" s="7"/>
    </row>
    <row r="61" spans="1:9" x14ac:dyDescent="0.25">
      <c r="A61" s="46">
        <v>0</v>
      </c>
      <c r="B61" s="89">
        <v>70</v>
      </c>
      <c r="C61" s="89">
        <v>40</v>
      </c>
      <c r="D61" s="2">
        <v>28.333333333333332</v>
      </c>
      <c r="E61" s="45">
        <f>D61*A61</f>
        <v>0</v>
      </c>
      <c r="F61" s="7"/>
      <c r="G61" s="7"/>
      <c r="H61" s="7"/>
      <c r="I61" s="7"/>
    </row>
    <row r="62" spans="1:9" x14ac:dyDescent="0.25">
      <c r="A62" s="46">
        <v>0</v>
      </c>
      <c r="B62" s="89">
        <v>80</v>
      </c>
      <c r="C62" s="89">
        <v>50</v>
      </c>
      <c r="D62" s="2">
        <v>32.866666666666667</v>
      </c>
      <c r="E62" s="45">
        <f t="shared" ref="E62:E63" si="2">D62*A62</f>
        <v>0</v>
      </c>
      <c r="F62" s="7"/>
      <c r="G62" s="7"/>
      <c r="H62" s="7"/>
      <c r="I62" s="7"/>
    </row>
    <row r="63" spans="1:9" x14ac:dyDescent="0.25">
      <c r="A63" s="46">
        <v>0</v>
      </c>
      <c r="B63" s="89">
        <v>90</v>
      </c>
      <c r="C63" s="89">
        <v>60</v>
      </c>
      <c r="D63" s="2">
        <v>39.666666666666664</v>
      </c>
      <c r="E63" s="45">
        <f t="shared" si="2"/>
        <v>0</v>
      </c>
      <c r="F63" s="7"/>
      <c r="G63" s="7"/>
      <c r="H63" s="7"/>
      <c r="I63" s="7"/>
    </row>
    <row r="64" spans="1:9" x14ac:dyDescent="0.25">
      <c r="A64" s="11"/>
      <c r="B64" s="7"/>
      <c r="C64" s="7"/>
      <c r="D64" s="7" t="s">
        <v>3</v>
      </c>
      <c r="E64" s="21">
        <f>SUM(E22:E63)</f>
        <v>0</v>
      </c>
      <c r="F64" s="7"/>
      <c r="G64" s="7"/>
      <c r="H64" s="7"/>
      <c r="I64" s="7"/>
    </row>
    <row r="65" spans="1:9" x14ac:dyDescent="0.25">
      <c r="A65" s="11" t="s">
        <v>33</v>
      </c>
      <c r="B65" s="7"/>
      <c r="C65" s="7"/>
      <c r="D65" s="7" t="s">
        <v>93</v>
      </c>
      <c r="E65" s="20">
        <f>E64*21%</f>
        <v>0</v>
      </c>
      <c r="F65" s="7"/>
      <c r="G65" s="7"/>
      <c r="H65" s="7"/>
      <c r="I65" s="7"/>
    </row>
    <row r="66" spans="1:9" x14ac:dyDescent="0.25">
      <c r="A66" s="13"/>
      <c r="B66" s="7"/>
      <c r="C66" s="115" t="s">
        <v>94</v>
      </c>
      <c r="D66" s="116"/>
      <c r="E66" s="48">
        <f>E64+E65</f>
        <v>0</v>
      </c>
      <c r="F66" s="7"/>
      <c r="G66" s="7"/>
      <c r="H66" s="7"/>
      <c r="I66" s="7"/>
    </row>
    <row r="67" spans="1:9" x14ac:dyDescent="0.25">
      <c r="A67" s="98"/>
      <c r="B67" s="94"/>
      <c r="C67" s="93" t="s">
        <v>118</v>
      </c>
      <c r="D67" s="93"/>
      <c r="E67" s="96"/>
      <c r="F67" s="7"/>
      <c r="G67" s="7"/>
      <c r="H67" s="7"/>
      <c r="I67" s="7"/>
    </row>
    <row r="68" spans="1:9" x14ac:dyDescent="0.25">
      <c r="A68" s="14"/>
      <c r="B68" s="7"/>
      <c r="C68" s="7"/>
      <c r="D68" s="7"/>
      <c r="E68" s="7"/>
      <c r="F68" s="7"/>
      <c r="G68" s="7"/>
      <c r="H68" s="7"/>
      <c r="I68" s="7"/>
    </row>
    <row r="69" spans="1:9" x14ac:dyDescent="0.25">
      <c r="A69" s="14"/>
      <c r="B69" s="7"/>
      <c r="C69" s="7"/>
      <c r="D69" s="7"/>
      <c r="E69" s="7"/>
      <c r="F69" s="7"/>
      <c r="G69" s="7"/>
      <c r="H69" s="7"/>
      <c r="I69" s="7"/>
    </row>
    <row r="70" spans="1:9" x14ac:dyDescent="0.25">
      <c r="A70" s="14"/>
      <c r="B70" s="7"/>
      <c r="C70" s="7"/>
      <c r="D70" s="7"/>
      <c r="E70" s="7"/>
      <c r="F70" s="7"/>
      <c r="G70" s="7"/>
      <c r="H70" s="7"/>
      <c r="I70" s="7"/>
    </row>
    <row r="71" spans="1:9" x14ac:dyDescent="0.25">
      <c r="A71" s="14"/>
      <c r="B71" s="7"/>
      <c r="C71" s="7"/>
      <c r="D71" s="7"/>
      <c r="E71" s="7"/>
      <c r="F71" s="7"/>
      <c r="G71" s="7"/>
      <c r="H71" s="7"/>
      <c r="I71" s="7"/>
    </row>
    <row r="72" spans="1:9" ht="106.5" customHeight="1" x14ac:dyDescent="0.25">
      <c r="A72" s="142" t="s">
        <v>152</v>
      </c>
      <c r="B72" s="169"/>
      <c r="C72" s="169"/>
      <c r="D72" s="169"/>
      <c r="E72" s="169"/>
      <c r="F72" s="169"/>
      <c r="G72" s="169"/>
      <c r="H72" s="169"/>
      <c r="I72" s="169"/>
    </row>
    <row r="73" spans="1:9" ht="15.75" x14ac:dyDescent="0.25">
      <c r="A73" s="9" t="s">
        <v>29</v>
      </c>
      <c r="B73" s="7"/>
      <c r="C73" s="7"/>
      <c r="D73" s="7"/>
      <c r="E73" s="7"/>
      <c r="F73" s="7"/>
      <c r="G73" s="7"/>
      <c r="H73" s="7"/>
      <c r="I73" s="7"/>
    </row>
    <row r="74" spans="1:9" x14ac:dyDescent="0.25">
      <c r="A74" s="3" t="s">
        <v>32</v>
      </c>
      <c r="B74" s="89" t="s">
        <v>0</v>
      </c>
      <c r="C74" s="89" t="s">
        <v>1</v>
      </c>
      <c r="D74" s="89" t="s">
        <v>2</v>
      </c>
      <c r="E74" s="89" t="s">
        <v>3</v>
      </c>
      <c r="F74" s="7"/>
      <c r="G74" s="7"/>
      <c r="H74" s="7"/>
      <c r="I74" s="7"/>
    </row>
    <row r="75" spans="1:9" x14ac:dyDescent="0.25">
      <c r="A75" s="46">
        <v>0</v>
      </c>
      <c r="B75" s="89">
        <v>70</v>
      </c>
      <c r="C75" s="89">
        <v>40</v>
      </c>
      <c r="D75" s="2">
        <v>28.333333333333332</v>
      </c>
      <c r="E75" s="45">
        <f>D75*A75</f>
        <v>0</v>
      </c>
      <c r="F75" s="7"/>
      <c r="G75" s="7"/>
      <c r="H75" s="7"/>
      <c r="I75" s="7"/>
    </row>
    <row r="76" spans="1:9" x14ac:dyDescent="0.25">
      <c r="A76" s="46">
        <v>0</v>
      </c>
      <c r="B76" s="89">
        <v>80</v>
      </c>
      <c r="C76" s="89">
        <v>50</v>
      </c>
      <c r="D76" s="2">
        <v>32.866666666666667</v>
      </c>
      <c r="E76" s="45">
        <f t="shared" ref="E76:E78" si="3">D76*A76</f>
        <v>0</v>
      </c>
      <c r="F76" s="7"/>
      <c r="G76" s="7"/>
      <c r="H76" s="7"/>
      <c r="I76" s="7"/>
    </row>
    <row r="77" spans="1:9" x14ac:dyDescent="0.25">
      <c r="A77" s="46">
        <v>0</v>
      </c>
      <c r="B77" s="89">
        <v>90</v>
      </c>
      <c r="C77" s="89">
        <v>60</v>
      </c>
      <c r="D77" s="2">
        <v>39.666666666666664</v>
      </c>
      <c r="E77" s="45">
        <f t="shared" si="3"/>
        <v>0</v>
      </c>
      <c r="F77" s="7"/>
      <c r="G77" s="7"/>
      <c r="H77" s="7"/>
      <c r="I77" s="7"/>
    </row>
    <row r="78" spans="1:9" x14ac:dyDescent="0.25">
      <c r="A78" s="46">
        <v>0</v>
      </c>
      <c r="B78" s="89">
        <v>100</v>
      </c>
      <c r="C78" s="89">
        <v>70</v>
      </c>
      <c r="D78" s="2">
        <v>44.199999999999996</v>
      </c>
      <c r="E78" s="45">
        <f t="shared" si="3"/>
        <v>0</v>
      </c>
      <c r="F78" s="7"/>
      <c r="G78" s="7"/>
      <c r="H78" s="7"/>
      <c r="I78" s="7"/>
    </row>
    <row r="79" spans="1:9" x14ac:dyDescent="0.25">
      <c r="A79" s="11"/>
      <c r="B79" s="7"/>
      <c r="C79" s="7"/>
      <c r="D79" s="7" t="s">
        <v>3</v>
      </c>
      <c r="E79" s="21">
        <f>SUM(E56:E78)</f>
        <v>0</v>
      </c>
      <c r="F79" s="7"/>
      <c r="G79" s="7"/>
      <c r="H79" s="7"/>
      <c r="I79" s="7"/>
    </row>
    <row r="80" spans="1:9" x14ac:dyDescent="0.25">
      <c r="A80" s="11"/>
      <c r="B80" s="7"/>
      <c r="C80" s="7"/>
      <c r="D80" s="7" t="s">
        <v>93</v>
      </c>
      <c r="E80" s="20">
        <f>E79*21%</f>
        <v>0</v>
      </c>
      <c r="F80" s="7"/>
      <c r="G80" s="7"/>
      <c r="H80" s="7"/>
      <c r="I80" s="7"/>
    </row>
    <row r="81" spans="1:9" x14ac:dyDescent="0.25">
      <c r="A81" s="13"/>
      <c r="B81" s="7"/>
      <c r="C81" s="115" t="s">
        <v>94</v>
      </c>
      <c r="D81" s="116"/>
      <c r="E81" s="48">
        <f>E79+E80</f>
        <v>0</v>
      </c>
      <c r="F81" s="7"/>
      <c r="G81" s="7"/>
      <c r="H81" s="7"/>
      <c r="I81" s="7"/>
    </row>
    <row r="82" spans="1:9" x14ac:dyDescent="0.25">
      <c r="A82" s="117" t="s">
        <v>118</v>
      </c>
      <c r="B82" s="117"/>
      <c r="C82" s="117"/>
      <c r="D82" s="117"/>
      <c r="E82" s="117"/>
      <c r="F82" s="7"/>
      <c r="G82" s="7"/>
      <c r="H82" s="7"/>
      <c r="I82" s="7"/>
    </row>
    <row r="83" spans="1:9" x14ac:dyDescent="0.25">
      <c r="A83" s="14"/>
      <c r="B83" s="7"/>
      <c r="C83" s="7"/>
      <c r="D83" s="7"/>
      <c r="E83" s="7"/>
      <c r="F83" s="7"/>
      <c r="G83" s="7"/>
      <c r="H83" s="7"/>
      <c r="I83" s="7"/>
    </row>
    <row r="84" spans="1:9" ht="15.75" x14ac:dyDescent="0.25">
      <c r="A84" s="108" t="s">
        <v>110</v>
      </c>
      <c r="B84" s="88"/>
      <c r="C84" s="88"/>
      <c r="D84" s="88"/>
      <c r="E84" s="7"/>
      <c r="F84" s="7"/>
      <c r="G84" s="7"/>
      <c r="H84" s="7"/>
      <c r="I84" s="7"/>
    </row>
    <row r="85" spans="1:9" ht="16.5" thickBot="1" x14ac:dyDescent="0.3">
      <c r="A85" s="170" t="s">
        <v>112</v>
      </c>
      <c r="B85" s="170"/>
      <c r="C85" s="170"/>
      <c r="D85" s="170"/>
      <c r="E85" s="7"/>
      <c r="F85" s="7"/>
      <c r="G85" s="7"/>
      <c r="H85" s="7"/>
      <c r="I85" s="7"/>
    </row>
    <row r="86" spans="1:9" ht="19.5" thickBot="1" x14ac:dyDescent="0.35">
      <c r="A86" s="105" t="s">
        <v>113</v>
      </c>
      <c r="B86" s="7"/>
      <c r="C86" s="7"/>
      <c r="D86" s="92"/>
      <c r="E86" s="7" t="s">
        <v>114</v>
      </c>
      <c r="F86" s="7"/>
      <c r="G86" s="7"/>
      <c r="H86" s="7"/>
      <c r="I86" s="7"/>
    </row>
    <row r="87" spans="1:9" ht="19.5" thickBot="1" x14ac:dyDescent="0.3">
      <c r="A87" s="91" t="s">
        <v>111</v>
      </c>
      <c r="B87" s="7"/>
      <c r="C87" s="7"/>
      <c r="D87" s="92"/>
      <c r="E87" s="7" t="s">
        <v>114</v>
      </c>
      <c r="F87" s="7"/>
      <c r="G87" s="7"/>
      <c r="H87" s="7"/>
      <c r="I87" s="7"/>
    </row>
    <row r="88" spans="1:9" x14ac:dyDescent="0.25">
      <c r="A88" s="142" t="s">
        <v>109</v>
      </c>
      <c r="B88" s="169"/>
      <c r="C88" s="169"/>
      <c r="D88" s="169"/>
      <c r="E88" s="169"/>
      <c r="F88" s="169"/>
      <c r="G88" s="169"/>
      <c r="H88" s="169"/>
      <c r="I88" s="169"/>
    </row>
    <row r="89" spans="1:9" x14ac:dyDescent="0.25">
      <c r="A89" s="169"/>
      <c r="B89" s="169"/>
      <c r="C89" s="169"/>
      <c r="D89" s="169"/>
      <c r="E89" s="169"/>
      <c r="F89" s="169"/>
      <c r="G89" s="169"/>
      <c r="H89" s="169"/>
      <c r="I89" s="169"/>
    </row>
    <row r="90" spans="1:9" ht="33.75" customHeight="1" x14ac:dyDescent="0.25">
      <c r="A90" s="169"/>
      <c r="B90" s="169"/>
      <c r="C90" s="169"/>
      <c r="D90" s="169"/>
      <c r="E90" s="169"/>
      <c r="F90" s="169"/>
      <c r="G90" s="169"/>
      <c r="H90" s="169"/>
      <c r="I90" s="169"/>
    </row>
    <row r="91" spans="1:9" x14ac:dyDescent="0.25">
      <c r="A91" s="14"/>
      <c r="B91" s="7"/>
      <c r="C91" s="7"/>
      <c r="D91" s="7"/>
      <c r="E91" s="7"/>
      <c r="F91" s="7"/>
      <c r="G91" s="7"/>
      <c r="H91" s="7"/>
      <c r="I91" s="7"/>
    </row>
    <row r="92" spans="1:9" ht="21" customHeight="1" x14ac:dyDescent="0.25">
      <c r="A92" s="162" t="s">
        <v>24</v>
      </c>
      <c r="B92" s="162"/>
      <c r="C92" s="162"/>
      <c r="D92" s="162"/>
      <c r="E92" s="162"/>
      <c r="F92" s="162"/>
      <c r="G92" s="162"/>
      <c r="H92" s="162"/>
      <c r="I92" s="162"/>
    </row>
    <row r="93" spans="1:9" ht="21" customHeight="1" x14ac:dyDescent="0.25">
      <c r="A93" s="164" t="s">
        <v>21</v>
      </c>
      <c r="B93" s="164"/>
      <c r="C93" s="164"/>
      <c r="D93" s="164"/>
      <c r="E93" s="164"/>
      <c r="F93" s="164"/>
      <c r="G93" s="164"/>
      <c r="H93" s="164"/>
      <c r="I93" s="164"/>
    </row>
    <row r="94" spans="1:9" ht="15.75" x14ac:dyDescent="0.25">
      <c r="A94" s="161" t="s">
        <v>22</v>
      </c>
      <c r="B94" s="161"/>
      <c r="C94" s="161"/>
      <c r="D94" s="161"/>
      <c r="E94" s="161"/>
      <c r="F94" s="161"/>
      <c r="G94" s="161"/>
      <c r="H94" s="161"/>
      <c r="I94" s="161"/>
    </row>
    <row r="95" spans="1:9" ht="15.75" x14ac:dyDescent="0.25">
      <c r="A95" s="160" t="s">
        <v>4</v>
      </c>
      <c r="B95" s="160"/>
      <c r="C95" s="160"/>
      <c r="D95" s="160"/>
      <c r="E95" s="160"/>
      <c r="F95" s="160"/>
      <c r="G95" s="160"/>
      <c r="H95" s="160"/>
      <c r="I95" s="160"/>
    </row>
    <row r="96" spans="1:9" ht="15.75" x14ac:dyDescent="0.25">
      <c r="A96" s="9" t="s">
        <v>29</v>
      </c>
      <c r="B96" s="7"/>
      <c r="C96" s="7"/>
      <c r="D96" s="7"/>
      <c r="E96" s="7"/>
      <c r="F96" s="7"/>
      <c r="G96" s="7"/>
      <c r="H96" s="7"/>
      <c r="I96" s="7"/>
    </row>
    <row r="97" spans="1:9" x14ac:dyDescent="0.25">
      <c r="A97" s="3" t="s">
        <v>32</v>
      </c>
      <c r="B97" s="1" t="s">
        <v>0</v>
      </c>
      <c r="C97" s="1" t="s">
        <v>1</v>
      </c>
      <c r="D97" s="1" t="s">
        <v>2</v>
      </c>
      <c r="E97" s="1" t="s">
        <v>3</v>
      </c>
    </row>
    <row r="98" spans="1:9" x14ac:dyDescent="0.25">
      <c r="A98" s="46">
        <v>0</v>
      </c>
      <c r="B98" s="1">
        <v>60</v>
      </c>
      <c r="C98" s="1">
        <v>40</v>
      </c>
      <c r="D98" s="2">
        <v>19.266666666666666</v>
      </c>
      <c r="E98" s="4">
        <f>D98*A98</f>
        <v>0</v>
      </c>
    </row>
    <row r="99" spans="1:9" x14ac:dyDescent="0.25">
      <c r="A99" s="46">
        <v>0</v>
      </c>
      <c r="B99" s="1">
        <v>70</v>
      </c>
      <c r="C99" s="1">
        <v>50</v>
      </c>
      <c r="D99" s="2">
        <v>28.333333333333332</v>
      </c>
      <c r="E99" s="4">
        <f t="shared" ref="E99:E104" si="4">D99*A99</f>
        <v>0</v>
      </c>
    </row>
    <row r="100" spans="1:9" x14ac:dyDescent="0.25">
      <c r="A100" s="46">
        <v>0</v>
      </c>
      <c r="B100" s="1">
        <v>80</v>
      </c>
      <c r="C100" s="1">
        <v>60</v>
      </c>
      <c r="D100" s="2">
        <v>37.4</v>
      </c>
      <c r="E100" s="4">
        <f t="shared" si="4"/>
        <v>0</v>
      </c>
    </row>
    <row r="101" spans="1:9" x14ac:dyDescent="0.25">
      <c r="A101" s="46">
        <v>0</v>
      </c>
      <c r="B101" s="1">
        <v>90</v>
      </c>
      <c r="C101" s="1">
        <v>65</v>
      </c>
      <c r="D101" s="2">
        <v>45.333333333333336</v>
      </c>
      <c r="E101" s="4">
        <f t="shared" si="4"/>
        <v>0</v>
      </c>
    </row>
    <row r="102" spans="1:9" x14ac:dyDescent="0.25">
      <c r="A102" s="46">
        <v>0</v>
      </c>
      <c r="B102" s="1">
        <v>100</v>
      </c>
      <c r="C102" s="1">
        <v>70</v>
      </c>
      <c r="D102" s="2">
        <v>53.266666666666673</v>
      </c>
      <c r="E102" s="4">
        <f t="shared" si="4"/>
        <v>0</v>
      </c>
    </row>
    <row r="103" spans="1:9" x14ac:dyDescent="0.25">
      <c r="A103" s="46">
        <v>0</v>
      </c>
      <c r="B103" s="1">
        <v>110</v>
      </c>
      <c r="C103" s="1">
        <v>75</v>
      </c>
      <c r="D103" s="2">
        <v>62.333333333333336</v>
      </c>
      <c r="E103" s="4">
        <f t="shared" si="4"/>
        <v>0</v>
      </c>
    </row>
    <row r="104" spans="1:9" x14ac:dyDescent="0.25">
      <c r="A104" s="47">
        <v>0</v>
      </c>
      <c r="B104" s="1">
        <v>120</v>
      </c>
      <c r="C104" s="1">
        <v>80</v>
      </c>
      <c r="D104" s="2">
        <v>72.533333333333331</v>
      </c>
      <c r="E104" s="4">
        <f t="shared" si="4"/>
        <v>0</v>
      </c>
    </row>
    <row r="105" spans="1:9" x14ac:dyDescent="0.25">
      <c r="A105" s="19"/>
      <c r="B105" s="16"/>
      <c r="C105" s="7"/>
      <c r="D105" s="7" t="s">
        <v>3</v>
      </c>
      <c r="E105" s="21">
        <f>SUM(E97:E104)</f>
        <v>0</v>
      </c>
    </row>
    <row r="106" spans="1:9" ht="15.75" x14ac:dyDescent="0.25">
      <c r="A106" s="11" t="s">
        <v>33</v>
      </c>
      <c r="B106" s="7"/>
      <c r="C106" s="7"/>
      <c r="D106" s="7" t="s">
        <v>93</v>
      </c>
      <c r="E106" s="20">
        <f>E105*21%</f>
        <v>0</v>
      </c>
      <c r="F106" s="7"/>
      <c r="G106" s="7"/>
      <c r="H106" s="7"/>
      <c r="I106" s="9"/>
    </row>
    <row r="107" spans="1:9" x14ac:dyDescent="0.25">
      <c r="A107" s="13" t="s">
        <v>64</v>
      </c>
      <c r="B107" s="7"/>
      <c r="C107" s="115" t="s">
        <v>94</v>
      </c>
      <c r="D107" s="116"/>
      <c r="E107" s="48">
        <f>E105+E106</f>
        <v>0</v>
      </c>
      <c r="F107" s="7"/>
      <c r="G107" s="7"/>
      <c r="H107" s="7"/>
      <c r="I107" s="7"/>
    </row>
    <row r="108" spans="1:9" x14ac:dyDescent="0.25">
      <c r="A108" s="14" t="s">
        <v>66</v>
      </c>
      <c r="B108" s="7"/>
      <c r="C108" s="168"/>
      <c r="D108" s="168"/>
      <c r="E108" s="7"/>
      <c r="F108" s="7"/>
      <c r="G108" s="7"/>
      <c r="H108" s="7"/>
      <c r="I108" s="7"/>
    </row>
    <row r="109" spans="1:9" x14ac:dyDescent="0.25">
      <c r="A109" s="117" t="s">
        <v>118</v>
      </c>
      <c r="B109" s="117"/>
      <c r="C109" s="117"/>
      <c r="D109" s="117"/>
      <c r="E109" s="117"/>
      <c r="F109" s="103"/>
      <c r="G109" s="103"/>
      <c r="H109" s="7"/>
      <c r="I109" s="7"/>
    </row>
    <row r="110" spans="1:9" x14ac:dyDescent="0.25">
      <c r="A110" s="8"/>
      <c r="B110" s="7"/>
      <c r="C110" s="7"/>
      <c r="D110" s="7"/>
      <c r="E110" s="7"/>
      <c r="F110" s="7"/>
      <c r="G110" s="7"/>
      <c r="H110" s="7"/>
      <c r="I110" s="7"/>
    </row>
    <row r="111" spans="1:9" ht="28.5" customHeight="1" x14ac:dyDescent="0.25">
      <c r="A111" s="180" t="s">
        <v>131</v>
      </c>
      <c r="B111" s="180"/>
      <c r="C111" s="180"/>
      <c r="D111" s="180"/>
      <c r="E111" s="180"/>
      <c r="F111" s="180"/>
      <c r="G111" s="180"/>
      <c r="H111" s="180"/>
      <c r="I111" s="180"/>
    </row>
    <row r="112" spans="1:9" ht="20.25" customHeight="1" x14ac:dyDescent="0.25">
      <c r="A112" s="181" t="s">
        <v>34</v>
      </c>
      <c r="B112" s="181"/>
      <c r="C112" s="181"/>
      <c r="D112" s="181"/>
      <c r="E112" s="181"/>
      <c r="F112" s="181"/>
      <c r="G112" s="181"/>
      <c r="H112" s="181"/>
      <c r="I112" s="181"/>
    </row>
    <row r="113" spans="1:9" ht="15.75" x14ac:dyDescent="0.25">
      <c r="A113" s="141" t="s">
        <v>25</v>
      </c>
      <c r="B113" s="141"/>
      <c r="C113" s="141"/>
      <c r="D113" s="141"/>
      <c r="E113" s="141"/>
      <c r="F113" s="141"/>
      <c r="G113" s="141"/>
      <c r="H113" s="141"/>
      <c r="I113" s="141"/>
    </row>
    <row r="114" spans="1:9" ht="15.75" x14ac:dyDescent="0.25">
      <c r="A114" s="141" t="s">
        <v>35</v>
      </c>
      <c r="B114" s="141"/>
      <c r="C114" s="141"/>
      <c r="D114" s="141"/>
      <c r="E114" s="141"/>
      <c r="F114" s="141"/>
      <c r="G114" s="141"/>
      <c r="H114" s="141"/>
      <c r="I114" s="141"/>
    </row>
    <row r="115" spans="1:9" ht="15.75" x14ac:dyDescent="0.25">
      <c r="A115" s="141" t="s">
        <v>5</v>
      </c>
      <c r="B115" s="141"/>
      <c r="C115" s="141"/>
      <c r="D115" s="141"/>
      <c r="E115" s="141"/>
      <c r="F115" s="141"/>
      <c r="G115" s="141"/>
      <c r="H115" s="141"/>
      <c r="I115" s="141"/>
    </row>
    <row r="116" spans="1:9" ht="15.75" x14ac:dyDescent="0.25">
      <c r="A116" s="9" t="s">
        <v>29</v>
      </c>
      <c r="B116" s="7"/>
      <c r="C116" s="7"/>
      <c r="D116" s="7"/>
      <c r="E116" s="7"/>
      <c r="F116" s="10"/>
      <c r="G116" s="10"/>
      <c r="H116" s="10"/>
      <c r="I116" s="10"/>
    </row>
    <row r="117" spans="1:9" ht="15.75" x14ac:dyDescent="0.25">
      <c r="A117" s="3" t="s">
        <v>32</v>
      </c>
      <c r="B117" s="120" t="s">
        <v>7</v>
      </c>
      <c r="C117" s="120"/>
      <c r="D117" s="1" t="s">
        <v>2</v>
      </c>
      <c r="E117" s="1" t="s">
        <v>3</v>
      </c>
      <c r="F117" s="10"/>
      <c r="G117" s="10"/>
      <c r="H117" s="10"/>
      <c r="I117" s="10"/>
    </row>
    <row r="118" spans="1:9" ht="15.75" x14ac:dyDescent="0.25">
      <c r="A118" s="46">
        <v>0</v>
      </c>
      <c r="B118" s="120" t="s">
        <v>6</v>
      </c>
      <c r="C118" s="120"/>
      <c r="D118" s="2">
        <v>121.26666666666667</v>
      </c>
      <c r="E118" s="4">
        <f t="shared" ref="E118:E121" si="5">D118*A118</f>
        <v>0</v>
      </c>
      <c r="F118" s="10"/>
      <c r="G118" s="10"/>
      <c r="H118" s="10"/>
      <c r="I118" s="10"/>
    </row>
    <row r="119" spans="1:9" ht="15.75" x14ac:dyDescent="0.25">
      <c r="A119" s="46">
        <v>0</v>
      </c>
      <c r="B119" s="120" t="s">
        <v>8</v>
      </c>
      <c r="C119" s="120"/>
      <c r="D119" s="2">
        <v>134.86666666666667</v>
      </c>
      <c r="E119" s="4">
        <f t="shared" si="5"/>
        <v>0</v>
      </c>
      <c r="F119" s="10"/>
      <c r="G119" s="10"/>
      <c r="H119" s="10"/>
      <c r="I119" s="10"/>
    </row>
    <row r="120" spans="1:9" ht="15.75" x14ac:dyDescent="0.25">
      <c r="A120" s="46">
        <v>0</v>
      </c>
      <c r="B120" s="120" t="s">
        <v>9</v>
      </c>
      <c r="C120" s="120"/>
      <c r="D120" s="2">
        <v>146.20000000000002</v>
      </c>
      <c r="E120" s="4">
        <f t="shared" si="5"/>
        <v>0</v>
      </c>
      <c r="F120" s="10"/>
      <c r="G120" s="10"/>
      <c r="H120" s="10"/>
      <c r="I120" s="10"/>
    </row>
    <row r="121" spans="1:9" ht="15.75" x14ac:dyDescent="0.25">
      <c r="A121" s="46">
        <v>0</v>
      </c>
      <c r="B121" s="120" t="s">
        <v>10</v>
      </c>
      <c r="C121" s="120"/>
      <c r="D121" s="2">
        <v>168.86666666666667</v>
      </c>
      <c r="E121" s="4">
        <f t="shared" si="5"/>
        <v>0</v>
      </c>
      <c r="F121" s="10"/>
      <c r="G121" s="10"/>
      <c r="H121" s="10"/>
      <c r="I121" s="10"/>
    </row>
    <row r="122" spans="1:9" x14ac:dyDescent="0.25">
      <c r="A122" s="7"/>
      <c r="B122" s="7"/>
      <c r="C122" s="7"/>
      <c r="D122" s="7" t="s">
        <v>3</v>
      </c>
      <c r="E122" s="21">
        <f>SUM(E114:E121)</f>
        <v>0</v>
      </c>
      <c r="F122" s="7"/>
      <c r="G122" s="7"/>
      <c r="H122" s="7"/>
      <c r="I122" s="7"/>
    </row>
    <row r="123" spans="1:9" x14ac:dyDescent="0.25">
      <c r="A123" s="23"/>
      <c r="B123" s="23"/>
      <c r="C123" s="7"/>
      <c r="D123" s="7" t="s">
        <v>93</v>
      </c>
      <c r="E123" s="20">
        <f>E122*21%</f>
        <v>0</v>
      </c>
      <c r="F123" s="7"/>
      <c r="G123" s="7"/>
      <c r="H123" s="7"/>
      <c r="I123" s="7"/>
    </row>
    <row r="124" spans="1:9" x14ac:dyDescent="0.25">
      <c r="A124" s="15"/>
      <c r="B124" s="7"/>
      <c r="C124" s="115" t="s">
        <v>94</v>
      </c>
      <c r="D124" s="116"/>
      <c r="E124" s="48">
        <f>E122+E123</f>
        <v>0</v>
      </c>
      <c r="F124" s="7"/>
      <c r="G124" s="7"/>
      <c r="H124" s="7"/>
      <c r="I124" s="7"/>
    </row>
    <row r="125" spans="1:9" x14ac:dyDescent="0.25">
      <c r="A125" s="117" t="s">
        <v>118</v>
      </c>
      <c r="B125" s="117"/>
      <c r="C125" s="117"/>
      <c r="D125" s="117"/>
      <c r="E125" s="117"/>
      <c r="F125" s="7"/>
      <c r="G125" s="7"/>
      <c r="H125" s="7"/>
      <c r="I125" s="7"/>
    </row>
    <row r="126" spans="1:9" x14ac:dyDescent="0.25">
      <c r="A126" s="24"/>
      <c r="B126" s="24"/>
      <c r="C126" s="24"/>
      <c r="D126" s="24"/>
      <c r="E126" s="24"/>
      <c r="F126" s="7"/>
      <c r="G126" s="7"/>
      <c r="H126" s="7"/>
      <c r="I126" s="7"/>
    </row>
    <row r="127" spans="1:9" x14ac:dyDescent="0.25">
      <c r="A127" s="24"/>
      <c r="B127" s="24"/>
      <c r="C127" s="24"/>
      <c r="D127" s="24"/>
      <c r="E127" s="24"/>
      <c r="F127" s="7"/>
      <c r="G127" s="7"/>
      <c r="H127" s="7"/>
      <c r="I127" s="7"/>
    </row>
    <row r="128" spans="1:9" ht="21" customHeight="1" x14ac:dyDescent="0.25">
      <c r="A128" s="122" t="s">
        <v>20</v>
      </c>
      <c r="B128" s="122"/>
      <c r="C128" s="122"/>
      <c r="D128" s="122"/>
      <c r="E128" s="122"/>
      <c r="F128" s="7"/>
      <c r="G128" s="7"/>
      <c r="H128" s="7"/>
      <c r="I128" s="7"/>
    </row>
    <row r="129" spans="1:9" ht="21" customHeight="1" x14ac:dyDescent="0.25">
      <c r="A129" s="94"/>
      <c r="B129" s="94"/>
      <c r="C129" s="94"/>
      <c r="D129" s="94"/>
      <c r="E129" s="94"/>
      <c r="F129" s="7"/>
      <c r="G129" s="7"/>
      <c r="H129" s="7"/>
      <c r="I129" s="7"/>
    </row>
    <row r="130" spans="1:9" ht="81.75" customHeight="1" x14ac:dyDescent="0.25">
      <c r="A130" s="126" t="s">
        <v>153</v>
      </c>
      <c r="B130" s="127"/>
      <c r="C130" s="127"/>
      <c r="D130" s="127"/>
      <c r="E130" s="127"/>
      <c r="F130" s="127"/>
      <c r="G130" s="127"/>
      <c r="H130" s="127"/>
      <c r="I130" s="127"/>
    </row>
    <row r="131" spans="1:9" ht="19.5" customHeight="1" x14ac:dyDescent="0.25">
      <c r="A131" s="94"/>
      <c r="B131" s="94"/>
      <c r="C131" s="94"/>
      <c r="D131" s="94"/>
      <c r="E131" s="94"/>
      <c r="F131" s="7"/>
      <c r="G131" s="7"/>
      <c r="H131" s="7"/>
      <c r="I131" s="7"/>
    </row>
    <row r="132" spans="1:9" ht="19.5" customHeight="1" x14ac:dyDescent="0.25">
      <c r="A132" s="9" t="s">
        <v>132</v>
      </c>
      <c r="B132" s="7"/>
      <c r="C132" s="7"/>
      <c r="D132" s="7"/>
      <c r="E132" s="7"/>
      <c r="F132" s="7"/>
      <c r="G132" s="7"/>
      <c r="H132" s="7"/>
      <c r="I132" s="7"/>
    </row>
    <row r="133" spans="1:9" ht="19.5" customHeight="1" x14ac:dyDescent="0.25">
      <c r="A133" s="114" t="s">
        <v>32</v>
      </c>
      <c r="B133" s="97" t="s">
        <v>0</v>
      </c>
      <c r="C133" s="97" t="s">
        <v>1</v>
      </c>
      <c r="D133" s="97" t="s">
        <v>2</v>
      </c>
      <c r="E133" s="97" t="s">
        <v>3</v>
      </c>
    </row>
    <row r="134" spans="1:9" ht="19.5" customHeight="1" x14ac:dyDescent="0.25">
      <c r="A134" s="46">
        <v>0</v>
      </c>
      <c r="B134" s="97">
        <v>80</v>
      </c>
      <c r="C134" s="97">
        <v>90</v>
      </c>
      <c r="D134" s="2">
        <v>121.26666666666667</v>
      </c>
      <c r="E134" s="4">
        <f>D134*A134</f>
        <v>0</v>
      </c>
    </row>
    <row r="135" spans="1:9" ht="19.5" customHeight="1" x14ac:dyDescent="0.25">
      <c r="A135" s="46">
        <v>0</v>
      </c>
      <c r="B135" s="97">
        <v>90</v>
      </c>
      <c r="C135" s="97">
        <v>90</v>
      </c>
      <c r="D135" s="2">
        <v>134.86666666666667</v>
      </c>
      <c r="E135" s="4">
        <f t="shared" ref="E135:E137" si="6">D135*A135</f>
        <v>0</v>
      </c>
    </row>
    <row r="136" spans="1:9" ht="19.5" customHeight="1" x14ac:dyDescent="0.25">
      <c r="A136" s="46">
        <v>0</v>
      </c>
      <c r="B136" s="97">
        <v>100</v>
      </c>
      <c r="C136" s="97">
        <v>90</v>
      </c>
      <c r="D136" s="2">
        <v>146.20000000000002</v>
      </c>
      <c r="E136" s="4">
        <f t="shared" si="6"/>
        <v>0</v>
      </c>
    </row>
    <row r="137" spans="1:9" ht="19.5" customHeight="1" x14ac:dyDescent="0.25">
      <c r="A137" s="46">
        <v>0</v>
      </c>
      <c r="B137" s="97">
        <v>120</v>
      </c>
      <c r="C137" s="97">
        <v>90</v>
      </c>
      <c r="D137" s="2">
        <v>168.86666666666667</v>
      </c>
      <c r="E137" s="4">
        <f t="shared" si="6"/>
        <v>0</v>
      </c>
    </row>
    <row r="138" spans="1:9" ht="19.5" customHeight="1" x14ac:dyDescent="0.25">
      <c r="A138" s="7"/>
      <c r="B138" s="7"/>
      <c r="C138" s="7"/>
      <c r="D138" s="7" t="s">
        <v>3</v>
      </c>
      <c r="E138" s="21">
        <f>SUM(E130:E137)</f>
        <v>0</v>
      </c>
    </row>
    <row r="139" spans="1:9" ht="19.5" customHeight="1" x14ac:dyDescent="0.25">
      <c r="A139" s="23"/>
      <c r="B139" s="23"/>
      <c r="C139" s="7"/>
      <c r="D139" s="7" t="s">
        <v>93</v>
      </c>
      <c r="E139" s="20">
        <f>E138*21%</f>
        <v>0</v>
      </c>
    </row>
    <row r="140" spans="1:9" ht="19.5" customHeight="1" x14ac:dyDescent="0.25">
      <c r="A140" s="15"/>
      <c r="B140" s="7"/>
      <c r="C140" s="115" t="s">
        <v>94</v>
      </c>
      <c r="D140" s="116"/>
      <c r="E140" s="48">
        <f>E138+E139</f>
        <v>0</v>
      </c>
    </row>
    <row r="141" spans="1:9" ht="19.5" customHeight="1" x14ac:dyDescent="0.25">
      <c r="A141" s="117" t="s">
        <v>118</v>
      </c>
      <c r="B141" s="117"/>
      <c r="C141" s="117"/>
      <c r="D141" s="117"/>
      <c r="E141" s="117"/>
    </row>
    <row r="142" spans="1:9" ht="15.75" customHeight="1" x14ac:dyDescent="0.25">
      <c r="A142" s="127" t="s">
        <v>136</v>
      </c>
      <c r="B142" s="127"/>
      <c r="C142" s="94"/>
      <c r="D142" s="94"/>
      <c r="E142" s="94"/>
      <c r="F142" s="7"/>
      <c r="G142" s="7"/>
      <c r="H142" s="7"/>
      <c r="I142" s="7"/>
    </row>
    <row r="143" spans="1:9" ht="19.5" customHeight="1" x14ac:dyDescent="0.25">
      <c r="A143" s="96" t="s">
        <v>133</v>
      </c>
      <c r="B143" s="107"/>
      <c r="C143" s="7" t="s">
        <v>114</v>
      </c>
      <c r="D143" s="94"/>
      <c r="E143" s="94"/>
      <c r="F143" s="7"/>
      <c r="G143" s="7"/>
      <c r="H143" s="7"/>
      <c r="I143" s="7"/>
    </row>
    <row r="144" spans="1:9" ht="19.5" customHeight="1" x14ac:dyDescent="0.25">
      <c r="A144" s="96" t="s">
        <v>134</v>
      </c>
      <c r="B144" s="107"/>
      <c r="C144" s="7" t="s">
        <v>114</v>
      </c>
      <c r="D144" s="94"/>
      <c r="E144" s="94"/>
      <c r="F144" s="7"/>
      <c r="G144" s="7"/>
      <c r="H144" s="7"/>
      <c r="I144" s="7"/>
    </row>
    <row r="145" spans="1:9" ht="19.5" customHeight="1" x14ac:dyDescent="0.25">
      <c r="A145" s="96" t="s">
        <v>135</v>
      </c>
      <c r="B145" s="107"/>
      <c r="C145" s="7" t="s">
        <v>114</v>
      </c>
      <c r="D145" s="94"/>
      <c r="E145" s="94"/>
      <c r="F145" s="7"/>
      <c r="G145" s="7"/>
      <c r="H145" s="7"/>
      <c r="I145" s="7"/>
    </row>
    <row r="146" spans="1:9" ht="53.25" customHeight="1" x14ac:dyDescent="0.25">
      <c r="A146" s="128" t="s">
        <v>137</v>
      </c>
      <c r="B146" s="128"/>
      <c r="C146" s="128"/>
      <c r="D146" s="128"/>
      <c r="E146" s="128"/>
      <c r="F146" s="128"/>
      <c r="G146" s="128"/>
      <c r="H146" s="128"/>
      <c r="I146" s="128"/>
    </row>
    <row r="147" spans="1:9" ht="21" customHeight="1" x14ac:dyDescent="0.25">
      <c r="A147" s="109"/>
      <c r="B147" s="109"/>
      <c r="C147" s="109"/>
      <c r="D147" s="109"/>
      <c r="E147" s="109"/>
      <c r="F147" s="109"/>
      <c r="G147" s="109"/>
      <c r="H147" s="109"/>
      <c r="I147" s="109"/>
    </row>
    <row r="148" spans="1:9" ht="100.5" customHeight="1" x14ac:dyDescent="0.25">
      <c r="A148" s="191" t="s">
        <v>162</v>
      </c>
      <c r="B148" s="191"/>
      <c r="C148" s="191"/>
      <c r="D148" s="191"/>
      <c r="E148" s="191"/>
      <c r="F148" s="191"/>
      <c r="G148" s="191"/>
      <c r="H148" s="191"/>
      <c r="I148" s="191"/>
    </row>
    <row r="149" spans="1:9" ht="21" customHeight="1" x14ac:dyDescent="0.25">
      <c r="A149" s="9" t="s">
        <v>132</v>
      </c>
      <c r="B149" s="7"/>
      <c r="C149" s="7"/>
      <c r="D149" s="7"/>
      <c r="E149" s="7"/>
      <c r="F149" s="7"/>
      <c r="G149" s="7"/>
      <c r="H149" s="7"/>
      <c r="I149" s="7"/>
    </row>
    <row r="150" spans="1:9" ht="21" customHeight="1" x14ac:dyDescent="0.25">
      <c r="A150" s="114" t="s">
        <v>32</v>
      </c>
      <c r="B150" s="100" t="s">
        <v>0</v>
      </c>
      <c r="C150" s="100" t="s">
        <v>1</v>
      </c>
      <c r="D150" s="100" t="s">
        <v>2</v>
      </c>
      <c r="E150" s="100" t="s">
        <v>3</v>
      </c>
    </row>
    <row r="151" spans="1:9" ht="21" customHeight="1" x14ac:dyDescent="0.25">
      <c r="A151" s="46">
        <v>0</v>
      </c>
      <c r="B151" s="100">
        <v>80</v>
      </c>
      <c r="C151" s="100">
        <v>90</v>
      </c>
      <c r="D151" s="2">
        <v>85</v>
      </c>
      <c r="E151" s="4">
        <f>D151*A151</f>
        <v>0</v>
      </c>
    </row>
    <row r="152" spans="1:9" ht="21" customHeight="1" x14ac:dyDescent="0.25">
      <c r="A152" s="46">
        <v>0</v>
      </c>
      <c r="B152" s="100">
        <v>90</v>
      </c>
      <c r="C152" s="100">
        <v>90</v>
      </c>
      <c r="D152" s="2">
        <v>96.333333333333329</v>
      </c>
      <c r="E152" s="4">
        <f t="shared" ref="E152:E154" si="7">D152*A152</f>
        <v>0</v>
      </c>
    </row>
    <row r="153" spans="1:9" ht="21" customHeight="1" x14ac:dyDescent="0.25">
      <c r="A153" s="46">
        <v>0</v>
      </c>
      <c r="B153" s="100">
        <v>100</v>
      </c>
      <c r="C153" s="100">
        <v>90</v>
      </c>
      <c r="D153" s="2">
        <v>102</v>
      </c>
      <c r="E153" s="4">
        <f t="shared" si="7"/>
        <v>0</v>
      </c>
    </row>
    <row r="154" spans="1:9" ht="21" customHeight="1" x14ac:dyDescent="0.25">
      <c r="A154" s="46">
        <v>0</v>
      </c>
      <c r="B154" s="100">
        <v>120</v>
      </c>
      <c r="C154" s="100">
        <v>90</v>
      </c>
      <c r="D154" s="2">
        <v>111.06666666666666</v>
      </c>
      <c r="E154" s="4">
        <f t="shared" si="7"/>
        <v>0</v>
      </c>
    </row>
    <row r="155" spans="1:9" ht="21" customHeight="1" x14ac:dyDescent="0.25">
      <c r="A155" s="7"/>
      <c r="B155" s="7"/>
      <c r="C155" s="7"/>
      <c r="D155" s="7" t="s">
        <v>3</v>
      </c>
      <c r="E155" s="21">
        <f>SUM(E147:E154)</f>
        <v>0</v>
      </c>
    </row>
    <row r="156" spans="1:9" ht="21" customHeight="1" x14ac:dyDescent="0.25">
      <c r="A156" s="23"/>
      <c r="B156" s="23"/>
      <c r="C156" s="7"/>
      <c r="D156" s="7" t="s">
        <v>93</v>
      </c>
      <c r="E156" s="20">
        <f>E155*21%</f>
        <v>0</v>
      </c>
    </row>
    <row r="157" spans="1:9" ht="21" customHeight="1" x14ac:dyDescent="0.25">
      <c r="A157" s="15"/>
      <c r="B157" s="7"/>
      <c r="C157" s="115" t="s">
        <v>94</v>
      </c>
      <c r="D157" s="116"/>
      <c r="E157" s="48">
        <f>E155+E156</f>
        <v>0</v>
      </c>
    </row>
    <row r="158" spans="1:9" ht="21" customHeight="1" x14ac:dyDescent="0.25">
      <c r="A158" s="117" t="s">
        <v>118</v>
      </c>
      <c r="B158" s="117"/>
      <c r="C158" s="117"/>
      <c r="D158" s="117"/>
      <c r="E158" s="117"/>
    </row>
    <row r="159" spans="1:9" ht="21" customHeight="1" x14ac:dyDescent="0.25">
      <c r="A159" s="121" t="s">
        <v>163</v>
      </c>
      <c r="B159" s="121"/>
      <c r="C159" s="121"/>
      <c r="D159" s="121"/>
      <c r="E159" s="121"/>
      <c r="F159" s="109"/>
      <c r="G159" s="109"/>
      <c r="H159" s="109"/>
      <c r="I159" s="109"/>
    </row>
    <row r="160" spans="1:9" ht="6.75" customHeight="1" x14ac:dyDescent="0.25">
      <c r="A160" s="121"/>
      <c r="B160" s="121"/>
      <c r="C160" s="121"/>
      <c r="D160" s="121"/>
      <c r="E160" s="121"/>
      <c r="F160" s="109"/>
      <c r="G160" s="109"/>
      <c r="H160" s="109"/>
      <c r="I160" s="109"/>
    </row>
    <row r="161" spans="1:9" ht="48" customHeight="1" x14ac:dyDescent="0.25">
      <c r="A161" s="121"/>
      <c r="B161" s="121"/>
      <c r="C161" s="121"/>
      <c r="D161" s="121"/>
      <c r="E161" s="121"/>
      <c r="F161" s="109"/>
      <c r="G161" s="109"/>
      <c r="H161" s="109"/>
      <c r="I161" s="109"/>
    </row>
    <row r="162" spans="1:9" ht="21" customHeight="1" x14ac:dyDescent="0.25">
      <c r="A162" s="109"/>
      <c r="B162" s="109"/>
      <c r="C162" s="109"/>
      <c r="D162" s="109"/>
      <c r="E162" s="109"/>
      <c r="F162" s="109"/>
      <c r="G162" s="109"/>
      <c r="H162" s="109"/>
      <c r="I162" s="109"/>
    </row>
    <row r="163" spans="1:9" ht="33.75" customHeight="1" x14ac:dyDescent="0.25">
      <c r="A163" s="180" t="s">
        <v>41</v>
      </c>
      <c r="B163" s="180"/>
      <c r="C163" s="180"/>
      <c r="D163" s="180"/>
      <c r="E163" s="180"/>
      <c r="F163" s="180"/>
      <c r="G163" s="180"/>
      <c r="H163" s="180"/>
      <c r="I163" s="180"/>
    </row>
    <row r="164" spans="1:9" ht="59.25" customHeight="1" x14ac:dyDescent="0.25">
      <c r="A164" s="184" t="s">
        <v>96</v>
      </c>
      <c r="B164" s="184"/>
      <c r="C164" s="184"/>
      <c r="D164" s="184"/>
      <c r="E164" s="184"/>
      <c r="F164" s="184"/>
      <c r="G164" s="184"/>
      <c r="H164" s="184"/>
      <c r="I164" s="184"/>
    </row>
    <row r="165" spans="1:9" ht="21" customHeight="1" x14ac:dyDescent="0.25">
      <c r="A165" s="9" t="s">
        <v>29</v>
      </c>
      <c r="B165" s="7"/>
      <c r="C165" s="7"/>
      <c r="D165" s="7"/>
      <c r="E165" s="7"/>
      <c r="F165" s="22"/>
      <c r="G165" s="22"/>
      <c r="H165" s="22"/>
      <c r="I165" s="22"/>
    </row>
    <row r="166" spans="1:9" ht="15.75" customHeight="1" x14ac:dyDescent="0.25">
      <c r="A166" s="3" t="s">
        <v>32</v>
      </c>
      <c r="B166" s="120" t="s">
        <v>7</v>
      </c>
      <c r="C166" s="120"/>
      <c r="D166" s="17" t="s">
        <v>2</v>
      </c>
      <c r="E166" s="17" t="s">
        <v>3</v>
      </c>
      <c r="F166" s="7"/>
      <c r="G166" s="7"/>
      <c r="H166" s="7"/>
      <c r="I166" s="7"/>
    </row>
    <row r="167" spans="1:9" ht="15.75" customHeight="1" x14ac:dyDescent="0.25">
      <c r="A167" s="46">
        <v>0</v>
      </c>
      <c r="B167" s="120" t="s">
        <v>26</v>
      </c>
      <c r="C167" s="120"/>
      <c r="D167" s="2">
        <v>124.66666666666667</v>
      </c>
      <c r="E167" s="4">
        <f>D167*A167</f>
        <v>0</v>
      </c>
      <c r="F167" s="7"/>
      <c r="G167" s="7"/>
      <c r="H167" s="7"/>
      <c r="I167" s="7"/>
    </row>
    <row r="168" spans="1:9" ht="15.75" customHeight="1" x14ac:dyDescent="0.25">
      <c r="A168" s="46">
        <v>0</v>
      </c>
      <c r="B168" s="120" t="s">
        <v>27</v>
      </c>
      <c r="C168" s="120"/>
      <c r="D168" s="2">
        <v>130.33333333333334</v>
      </c>
      <c r="E168" s="4">
        <f t="shared" ref="E168:E169" si="8">D168*A168</f>
        <v>0</v>
      </c>
      <c r="F168" s="7"/>
      <c r="G168" s="7"/>
      <c r="H168" s="7"/>
      <c r="I168" s="7"/>
    </row>
    <row r="169" spans="1:9" ht="15.75" customHeight="1" x14ac:dyDescent="0.25">
      <c r="A169" s="46">
        <v>0</v>
      </c>
      <c r="B169" s="120" t="s">
        <v>28</v>
      </c>
      <c r="C169" s="120"/>
      <c r="D169" s="2">
        <v>157.53333333333333</v>
      </c>
      <c r="E169" s="4">
        <f t="shared" si="8"/>
        <v>0</v>
      </c>
      <c r="F169" s="7"/>
      <c r="G169" s="7"/>
      <c r="H169" s="7"/>
      <c r="I169" s="7"/>
    </row>
    <row r="170" spans="1:9" ht="15.75" customHeight="1" x14ac:dyDescent="0.25">
      <c r="A170" s="7"/>
      <c r="B170" s="7"/>
      <c r="C170" s="7"/>
      <c r="D170" s="7" t="s">
        <v>3</v>
      </c>
      <c r="E170" s="21">
        <f>SUM(E163:E169)</f>
        <v>0</v>
      </c>
      <c r="F170" s="7"/>
      <c r="G170" s="7"/>
      <c r="H170" s="7"/>
      <c r="I170" s="7"/>
    </row>
    <row r="171" spans="1:9" ht="15.75" customHeight="1" x14ac:dyDescent="0.25">
      <c r="A171" s="7"/>
      <c r="B171" s="7"/>
      <c r="C171" s="7"/>
      <c r="D171" s="7" t="s">
        <v>93</v>
      </c>
      <c r="E171" s="20">
        <f>E170*21%</f>
        <v>0</v>
      </c>
      <c r="F171" s="7"/>
      <c r="G171" s="7"/>
      <c r="H171" s="7"/>
      <c r="I171" s="7"/>
    </row>
    <row r="172" spans="1:9" ht="15.75" customHeight="1" x14ac:dyDescent="0.25">
      <c r="A172" s="23"/>
      <c r="B172" s="23"/>
      <c r="C172" s="115" t="s">
        <v>94</v>
      </c>
      <c r="D172" s="116"/>
      <c r="E172" s="48">
        <f>E170+E171</f>
        <v>0</v>
      </c>
      <c r="F172" s="7"/>
      <c r="G172" s="7"/>
      <c r="H172" s="7"/>
      <c r="I172" s="7"/>
    </row>
    <row r="173" spans="1:9" ht="15.75" customHeight="1" x14ac:dyDescent="0.25">
      <c r="A173" s="117" t="s">
        <v>118</v>
      </c>
      <c r="B173" s="117"/>
      <c r="C173" s="117"/>
      <c r="D173" s="117"/>
      <c r="E173" s="117"/>
      <c r="F173" s="7"/>
      <c r="G173" s="7"/>
      <c r="H173" s="7"/>
      <c r="I173" s="7"/>
    </row>
    <row r="174" spans="1:9" ht="19.5" customHeight="1" x14ac:dyDescent="0.25">
      <c r="A174" s="7"/>
      <c r="B174" s="7"/>
      <c r="C174" s="7"/>
      <c r="D174" s="7"/>
      <c r="E174" s="7"/>
      <c r="F174" s="7"/>
      <c r="G174" s="7"/>
      <c r="H174" s="7"/>
      <c r="I174" s="7"/>
    </row>
    <row r="175" spans="1:9" ht="23.25" customHeight="1" x14ac:dyDescent="0.25">
      <c r="A175" s="122" t="s">
        <v>20</v>
      </c>
      <c r="B175" s="122"/>
      <c r="C175" s="122"/>
      <c r="D175" s="122"/>
      <c r="E175" s="122"/>
      <c r="F175" s="7"/>
      <c r="G175" s="7"/>
      <c r="H175" s="7"/>
      <c r="I175" s="7"/>
    </row>
    <row r="176" spans="1:9" ht="18" customHeight="1" x14ac:dyDescent="0.25">
      <c r="A176" s="49"/>
      <c r="B176" s="49"/>
      <c r="C176" s="49"/>
      <c r="D176" s="49"/>
      <c r="E176" s="49"/>
      <c r="F176" s="7"/>
      <c r="G176" s="7"/>
      <c r="H176" s="7"/>
      <c r="I176" s="7"/>
    </row>
    <row r="177" spans="1:9" ht="117.75" customHeight="1" x14ac:dyDescent="0.25">
      <c r="A177" s="121" t="s">
        <v>138</v>
      </c>
      <c r="B177" s="122"/>
      <c r="C177" s="122"/>
      <c r="D177" s="122"/>
      <c r="E177" s="122"/>
      <c r="F177" s="122"/>
      <c r="G177" s="122"/>
      <c r="H177" s="122"/>
      <c r="I177" s="122"/>
    </row>
    <row r="178" spans="1:9" ht="15.75" customHeight="1" x14ac:dyDescent="0.25">
      <c r="A178" s="94"/>
      <c r="B178" s="94"/>
      <c r="C178" s="94"/>
      <c r="D178" s="94"/>
      <c r="E178" s="94"/>
      <c r="F178" s="7"/>
      <c r="G178" s="7"/>
      <c r="H178" s="7"/>
      <c r="I178" s="7"/>
    </row>
    <row r="179" spans="1:9" ht="15.75" customHeight="1" x14ac:dyDescent="0.25">
      <c r="A179" s="9" t="s">
        <v>29</v>
      </c>
      <c r="B179" s="7"/>
      <c r="C179" s="7"/>
      <c r="D179" s="7"/>
      <c r="E179" s="7"/>
      <c r="F179" s="22"/>
      <c r="G179" s="22"/>
      <c r="H179" s="22"/>
      <c r="I179" s="22"/>
    </row>
    <row r="180" spans="1:9" ht="15.75" customHeight="1" x14ac:dyDescent="0.25">
      <c r="A180" s="3" t="s">
        <v>32</v>
      </c>
      <c r="B180" s="120" t="s">
        <v>7</v>
      </c>
      <c r="C180" s="120"/>
      <c r="D180" s="97" t="s">
        <v>2</v>
      </c>
      <c r="E180" s="97" t="s">
        <v>3</v>
      </c>
      <c r="F180" s="7"/>
      <c r="G180" s="7"/>
      <c r="H180" s="7"/>
      <c r="I180" s="7"/>
    </row>
    <row r="181" spans="1:9" ht="15.75" customHeight="1" x14ac:dyDescent="0.25">
      <c r="A181" s="46">
        <v>0</v>
      </c>
      <c r="B181" s="120" t="s">
        <v>139</v>
      </c>
      <c r="C181" s="120"/>
      <c r="D181" s="2">
        <v>87.266666666666666</v>
      </c>
      <c r="E181" s="4">
        <f>D181*A181</f>
        <v>0</v>
      </c>
      <c r="F181" s="7"/>
      <c r="G181" s="7"/>
      <c r="H181" s="7"/>
      <c r="I181" s="7"/>
    </row>
    <row r="182" spans="1:9" ht="15.75" customHeight="1" x14ac:dyDescent="0.25">
      <c r="A182" s="46">
        <v>0</v>
      </c>
      <c r="B182" s="120" t="s">
        <v>140</v>
      </c>
      <c r="C182" s="120"/>
      <c r="D182" s="2">
        <v>109.93333333333334</v>
      </c>
      <c r="E182" s="4">
        <f t="shared" ref="E182:E183" si="9">D182*A182</f>
        <v>0</v>
      </c>
      <c r="F182" s="7"/>
      <c r="G182" s="7"/>
      <c r="H182" s="7"/>
      <c r="I182" s="7"/>
    </row>
    <row r="183" spans="1:9" ht="15.75" customHeight="1" x14ac:dyDescent="0.25">
      <c r="A183" s="46">
        <v>0</v>
      </c>
      <c r="B183" s="120" t="s">
        <v>141</v>
      </c>
      <c r="C183" s="120"/>
      <c r="D183" s="2">
        <v>132.6</v>
      </c>
      <c r="E183" s="4">
        <f t="shared" si="9"/>
        <v>0</v>
      </c>
      <c r="F183" s="7"/>
      <c r="G183" s="7"/>
      <c r="H183" s="7"/>
      <c r="I183" s="7"/>
    </row>
    <row r="184" spans="1:9" ht="15.75" customHeight="1" x14ac:dyDescent="0.25">
      <c r="A184" s="7"/>
      <c r="B184" s="7"/>
      <c r="C184" s="7"/>
      <c r="D184" s="7" t="s">
        <v>3</v>
      </c>
      <c r="E184" s="21">
        <f>SUM(E177:E183)</f>
        <v>0</v>
      </c>
      <c r="F184" s="7"/>
      <c r="G184" s="7"/>
      <c r="H184" s="7"/>
      <c r="I184" s="7"/>
    </row>
    <row r="185" spans="1:9" ht="15.75" customHeight="1" x14ac:dyDescent="0.25">
      <c r="A185" s="7"/>
      <c r="B185" s="7"/>
      <c r="C185" s="7"/>
      <c r="D185" s="7" t="s">
        <v>93</v>
      </c>
      <c r="E185" s="20">
        <f>E184*21%</f>
        <v>0</v>
      </c>
      <c r="F185" s="7"/>
      <c r="G185" s="7"/>
      <c r="H185" s="7"/>
      <c r="I185" s="7"/>
    </row>
    <row r="186" spans="1:9" ht="15.75" customHeight="1" x14ac:dyDescent="0.25">
      <c r="A186" s="23"/>
      <c r="B186" s="23"/>
      <c r="C186" s="115" t="s">
        <v>94</v>
      </c>
      <c r="D186" s="116"/>
      <c r="E186" s="48">
        <f>E184+E185</f>
        <v>0</v>
      </c>
      <c r="F186" s="7"/>
      <c r="G186" s="7"/>
      <c r="H186" s="7"/>
      <c r="I186" s="7"/>
    </row>
    <row r="187" spans="1:9" ht="15.75" customHeight="1" x14ac:dyDescent="0.25">
      <c r="A187" s="117" t="s">
        <v>118</v>
      </c>
      <c r="B187" s="117"/>
      <c r="C187" s="117"/>
      <c r="D187" s="117"/>
      <c r="E187" s="117"/>
      <c r="F187" s="7"/>
      <c r="G187" s="7"/>
      <c r="H187" s="7"/>
      <c r="I187" s="7"/>
    </row>
    <row r="188" spans="1:9" ht="15.75" customHeight="1" x14ac:dyDescent="0.25">
      <c r="A188" s="94"/>
      <c r="B188" s="94"/>
      <c r="C188" s="94"/>
      <c r="D188" s="94"/>
      <c r="E188" s="94"/>
      <c r="F188" s="7"/>
      <c r="G188" s="7"/>
      <c r="H188" s="7"/>
      <c r="I188" s="7"/>
    </row>
    <row r="189" spans="1:9" ht="15.75" customHeight="1" x14ac:dyDescent="0.25">
      <c r="A189" s="94"/>
      <c r="B189" s="94"/>
      <c r="C189" s="94"/>
      <c r="D189" s="94"/>
      <c r="E189" s="94"/>
      <c r="F189" s="7"/>
      <c r="G189" s="7"/>
      <c r="H189" s="7"/>
      <c r="I189" s="7"/>
    </row>
    <row r="190" spans="1:9" ht="15.75" customHeight="1" x14ac:dyDescent="0.25">
      <c r="A190" s="94"/>
      <c r="B190" s="94"/>
      <c r="C190" s="94"/>
      <c r="D190" s="94"/>
      <c r="E190" s="94"/>
      <c r="F190" s="7"/>
      <c r="G190" s="7"/>
      <c r="H190" s="7"/>
      <c r="I190" s="7"/>
    </row>
    <row r="191" spans="1:9" ht="15.75" customHeight="1" x14ac:dyDescent="0.25">
      <c r="A191" s="112" t="s">
        <v>142</v>
      </c>
      <c r="B191" s="110"/>
      <c r="C191" s="110"/>
      <c r="D191" s="110"/>
      <c r="E191" s="110"/>
      <c r="F191" s="7"/>
      <c r="G191" s="7"/>
      <c r="H191" s="7"/>
      <c r="I191" s="7"/>
    </row>
    <row r="192" spans="1:9" ht="15.75" customHeight="1" x14ac:dyDescent="0.25">
      <c r="A192" s="88"/>
      <c r="B192" s="110"/>
      <c r="C192" s="110"/>
      <c r="D192" s="110"/>
      <c r="E192" s="110"/>
      <c r="F192" s="7"/>
      <c r="G192" s="7"/>
      <c r="H192" s="7"/>
      <c r="I192" s="7"/>
    </row>
    <row r="193" spans="1:9" ht="15.75" customHeight="1" x14ac:dyDescent="0.25">
      <c r="A193" s="112" t="s">
        <v>143</v>
      </c>
      <c r="B193" s="110"/>
      <c r="C193" s="110"/>
      <c r="D193" s="110"/>
      <c r="E193" s="111"/>
      <c r="F193" s="7" t="s">
        <v>114</v>
      </c>
      <c r="G193" s="7"/>
      <c r="H193" s="7"/>
      <c r="I193" s="7"/>
    </row>
    <row r="194" spans="1:9" ht="15.75" customHeight="1" x14ac:dyDescent="0.25">
      <c r="A194" s="112" t="s">
        <v>145</v>
      </c>
      <c r="B194" s="110"/>
      <c r="C194" s="110"/>
      <c r="D194" s="110"/>
      <c r="E194" s="111"/>
      <c r="F194" s="7" t="s">
        <v>114</v>
      </c>
      <c r="G194" s="7"/>
      <c r="H194" s="7"/>
      <c r="I194" s="7"/>
    </row>
    <row r="195" spans="1:9" ht="14.25" customHeight="1" x14ac:dyDescent="0.25">
      <c r="A195" s="112" t="s">
        <v>144</v>
      </c>
      <c r="B195" s="110"/>
      <c r="C195" s="110"/>
      <c r="D195" s="110"/>
      <c r="E195" s="110"/>
      <c r="F195" s="7"/>
      <c r="G195" s="7"/>
      <c r="H195" s="7"/>
      <c r="I195" s="7"/>
    </row>
    <row r="196" spans="1:9" ht="97.5" customHeight="1" x14ac:dyDescent="0.25">
      <c r="A196" s="118" t="s">
        <v>146</v>
      </c>
      <c r="B196" s="119"/>
      <c r="C196" s="119"/>
      <c r="D196" s="119"/>
      <c r="E196" s="119"/>
      <c r="F196" s="119"/>
      <c r="G196" s="119"/>
      <c r="H196" s="119"/>
      <c r="I196" s="119"/>
    </row>
    <row r="197" spans="1:9" ht="15.75" customHeight="1" x14ac:dyDescent="0.25">
      <c r="A197" s="112"/>
      <c r="B197" s="110"/>
      <c r="C197" s="110"/>
      <c r="D197" s="110"/>
      <c r="E197" s="110"/>
      <c r="F197" s="7"/>
      <c r="G197" s="7"/>
      <c r="H197" s="7"/>
      <c r="I197" s="7"/>
    </row>
    <row r="198" spans="1:9" ht="15.75" customHeight="1" x14ac:dyDescent="0.25">
      <c r="A198" s="9" t="s">
        <v>150</v>
      </c>
      <c r="B198" s="7"/>
      <c r="C198" s="7"/>
      <c r="D198" s="7"/>
      <c r="E198" s="7"/>
      <c r="F198" s="22"/>
      <c r="G198" s="22"/>
      <c r="H198" s="22"/>
      <c r="I198" s="22"/>
    </row>
    <row r="199" spans="1:9" ht="15.75" customHeight="1" x14ac:dyDescent="0.25">
      <c r="A199" s="3" t="s">
        <v>32</v>
      </c>
      <c r="B199" s="120" t="s">
        <v>7</v>
      </c>
      <c r="C199" s="120"/>
      <c r="D199" s="97" t="s">
        <v>2</v>
      </c>
      <c r="E199" s="97" t="s">
        <v>3</v>
      </c>
      <c r="F199" s="7"/>
      <c r="G199" s="7"/>
      <c r="H199" s="7"/>
      <c r="I199" s="7"/>
    </row>
    <row r="200" spans="1:9" ht="15.75" customHeight="1" x14ac:dyDescent="0.25">
      <c r="A200" s="46">
        <v>0</v>
      </c>
      <c r="B200" s="120" t="s">
        <v>147</v>
      </c>
      <c r="C200" s="120"/>
      <c r="D200" s="99">
        <v>73.666666666666671</v>
      </c>
      <c r="E200" s="4">
        <f>D200*A200</f>
        <v>0</v>
      </c>
      <c r="F200" s="7"/>
      <c r="G200" s="7"/>
      <c r="H200" s="7"/>
      <c r="I200" s="7"/>
    </row>
    <row r="201" spans="1:9" ht="15.75" customHeight="1" x14ac:dyDescent="0.25">
      <c r="A201" s="46">
        <v>0</v>
      </c>
      <c r="B201" s="120" t="s">
        <v>148</v>
      </c>
      <c r="C201" s="120"/>
      <c r="D201" s="99">
        <v>79.333333333333329</v>
      </c>
      <c r="E201" s="4">
        <f t="shared" ref="E201:E202" si="10">D201*A201</f>
        <v>0</v>
      </c>
      <c r="F201" s="7"/>
      <c r="G201" s="7"/>
      <c r="H201" s="7"/>
      <c r="I201" s="7"/>
    </row>
    <row r="202" spans="1:9" ht="15.75" customHeight="1" x14ac:dyDescent="0.25">
      <c r="A202" s="46">
        <v>0</v>
      </c>
      <c r="B202" s="120" t="s">
        <v>149</v>
      </c>
      <c r="C202" s="120"/>
      <c r="D202" s="99">
        <v>85</v>
      </c>
      <c r="E202" s="4">
        <f t="shared" si="10"/>
        <v>0</v>
      </c>
      <c r="F202" s="7"/>
      <c r="G202" s="7"/>
      <c r="H202" s="7"/>
      <c r="I202" s="7"/>
    </row>
    <row r="203" spans="1:9" ht="15.75" customHeight="1" x14ac:dyDescent="0.25">
      <c r="A203" s="7"/>
      <c r="B203" s="7"/>
      <c r="C203" s="7"/>
      <c r="D203" s="7" t="s">
        <v>3</v>
      </c>
      <c r="E203" s="21">
        <f>SUM(E195:E202)</f>
        <v>0</v>
      </c>
      <c r="F203" s="7"/>
      <c r="G203" s="7"/>
      <c r="H203" s="7"/>
      <c r="I203" s="7"/>
    </row>
    <row r="204" spans="1:9" ht="15.75" customHeight="1" x14ac:dyDescent="0.25">
      <c r="A204" s="7"/>
      <c r="B204" s="7"/>
      <c r="C204" s="7"/>
      <c r="D204" s="7" t="s">
        <v>93</v>
      </c>
      <c r="E204" s="20">
        <f>E203*21%</f>
        <v>0</v>
      </c>
      <c r="F204" s="7"/>
      <c r="G204" s="7"/>
      <c r="H204" s="7"/>
      <c r="I204" s="7"/>
    </row>
    <row r="205" spans="1:9" ht="15.75" customHeight="1" x14ac:dyDescent="0.25">
      <c r="A205" s="23"/>
      <c r="B205" s="23"/>
      <c r="C205" s="115" t="s">
        <v>94</v>
      </c>
      <c r="D205" s="116"/>
      <c r="E205" s="48">
        <f>E203+E204</f>
        <v>0</v>
      </c>
      <c r="F205" s="7"/>
      <c r="G205" s="7"/>
      <c r="H205" s="7"/>
      <c r="I205" s="7"/>
    </row>
    <row r="206" spans="1:9" ht="15.75" customHeight="1" x14ac:dyDescent="0.25">
      <c r="A206" s="117" t="s">
        <v>118</v>
      </c>
      <c r="B206" s="117"/>
      <c r="C206" s="117"/>
      <c r="D206" s="117"/>
      <c r="E206" s="117"/>
      <c r="F206" s="7"/>
      <c r="G206" s="7"/>
      <c r="H206" s="7"/>
      <c r="I206" s="7"/>
    </row>
    <row r="207" spans="1:9" ht="15.75" customHeight="1" x14ac:dyDescent="0.25">
      <c r="A207" s="112"/>
      <c r="B207" s="110"/>
      <c r="C207" s="110"/>
      <c r="D207" s="110"/>
      <c r="E207" s="110"/>
      <c r="F207" s="7"/>
      <c r="G207" s="7"/>
      <c r="H207" s="7"/>
      <c r="I207" s="7"/>
    </row>
    <row r="208" spans="1:9" ht="15.75" customHeight="1" x14ac:dyDescent="0.25">
      <c r="A208" s="112"/>
      <c r="B208" s="110"/>
      <c r="C208" s="110"/>
      <c r="D208" s="110"/>
      <c r="E208" s="110"/>
      <c r="F208" s="7"/>
      <c r="G208" s="7"/>
      <c r="H208" s="7"/>
      <c r="I208" s="7"/>
    </row>
    <row r="209" spans="1:9" ht="33.75" customHeight="1" x14ac:dyDescent="0.5">
      <c r="A209" s="134" t="s">
        <v>40</v>
      </c>
      <c r="B209" s="134"/>
      <c r="C209" s="134"/>
      <c r="D209" s="134"/>
      <c r="E209" s="134"/>
      <c r="F209" s="134"/>
      <c r="G209" s="134"/>
      <c r="H209" s="134"/>
      <c r="I209" s="134"/>
    </row>
    <row r="210" spans="1:9" ht="46.5" customHeight="1" x14ac:dyDescent="0.25">
      <c r="A210" s="140" t="s">
        <v>30</v>
      </c>
      <c r="B210" s="141"/>
      <c r="C210" s="141"/>
      <c r="D210" s="141"/>
      <c r="E210" s="141"/>
      <c r="F210" s="141"/>
      <c r="G210" s="141"/>
      <c r="H210" s="141"/>
    </row>
    <row r="211" spans="1:9" x14ac:dyDescent="0.25">
      <c r="A211" s="7"/>
      <c r="B211" s="7"/>
      <c r="C211" s="7"/>
      <c r="D211" s="7"/>
      <c r="E211" s="7"/>
      <c r="F211" s="7"/>
      <c r="G211" s="7"/>
      <c r="H211" s="7"/>
      <c r="I211" s="7"/>
    </row>
    <row r="212" spans="1:9" ht="15.75" x14ac:dyDescent="0.25">
      <c r="A212" s="9" t="s">
        <v>29</v>
      </c>
      <c r="B212" s="7"/>
      <c r="C212" s="7"/>
      <c r="D212" s="7"/>
      <c r="E212" s="7"/>
      <c r="F212" s="7"/>
      <c r="G212" s="7"/>
      <c r="H212" s="7"/>
      <c r="I212" s="7"/>
    </row>
    <row r="213" spans="1:9" x14ac:dyDescent="0.25">
      <c r="A213" s="3" t="s">
        <v>32</v>
      </c>
      <c r="B213" s="120" t="s">
        <v>7</v>
      </c>
      <c r="C213" s="120"/>
      <c r="D213" s="17" t="s">
        <v>2</v>
      </c>
      <c r="E213" s="17" t="s">
        <v>3</v>
      </c>
      <c r="F213" s="7"/>
      <c r="G213" s="7"/>
      <c r="H213" s="7"/>
      <c r="I213" s="7"/>
    </row>
    <row r="214" spans="1:9" x14ac:dyDescent="0.25">
      <c r="A214" s="46">
        <v>0</v>
      </c>
      <c r="B214" s="120" t="s">
        <v>26</v>
      </c>
      <c r="C214" s="120"/>
      <c r="D214" s="2">
        <v>51</v>
      </c>
      <c r="E214" s="4">
        <f>D214*A214</f>
        <v>0</v>
      </c>
      <c r="F214" s="7"/>
      <c r="G214" s="7"/>
      <c r="H214" s="7"/>
      <c r="I214" s="7"/>
    </row>
    <row r="215" spans="1:9" x14ac:dyDescent="0.25">
      <c r="A215" s="46">
        <v>0</v>
      </c>
      <c r="B215" s="120" t="s">
        <v>27</v>
      </c>
      <c r="C215" s="120"/>
      <c r="D215" s="2">
        <v>53.266666666666673</v>
      </c>
      <c r="E215" s="4">
        <f t="shared" ref="E215" si="11">D215*A215</f>
        <v>0</v>
      </c>
      <c r="F215" s="7"/>
      <c r="G215" s="7"/>
      <c r="H215" s="7"/>
      <c r="I215" s="7"/>
    </row>
    <row r="216" spans="1:9" x14ac:dyDescent="0.25">
      <c r="A216" s="7"/>
      <c r="B216" s="7"/>
      <c r="C216" s="7"/>
      <c r="D216" s="7" t="s">
        <v>3</v>
      </c>
      <c r="E216" s="21">
        <f>SUM(E209:E215)</f>
        <v>0</v>
      </c>
      <c r="F216" s="7"/>
      <c r="G216" s="7"/>
      <c r="H216" s="7"/>
      <c r="I216" s="7"/>
    </row>
    <row r="217" spans="1:9" x14ac:dyDescent="0.25">
      <c r="A217" s="7"/>
      <c r="B217" s="7"/>
      <c r="C217" s="7"/>
      <c r="D217" s="7" t="s">
        <v>93</v>
      </c>
      <c r="E217" s="20">
        <f>E216*21%</f>
        <v>0</v>
      </c>
      <c r="F217" s="7"/>
      <c r="G217" s="7"/>
      <c r="H217" s="7"/>
      <c r="I217" s="7"/>
    </row>
    <row r="218" spans="1:9" x14ac:dyDescent="0.25">
      <c r="A218" s="23"/>
      <c r="B218" s="23"/>
      <c r="C218" s="115" t="s">
        <v>94</v>
      </c>
      <c r="D218" s="116"/>
      <c r="E218" s="48">
        <f>E216+E217</f>
        <v>0</v>
      </c>
      <c r="F218" s="7"/>
      <c r="G218" s="7"/>
      <c r="H218" s="7"/>
      <c r="I218" s="7"/>
    </row>
    <row r="219" spans="1:9" x14ac:dyDescent="0.25">
      <c r="A219" s="117" t="s">
        <v>118</v>
      </c>
      <c r="B219" s="117"/>
      <c r="C219" s="117"/>
      <c r="D219" s="117"/>
      <c r="E219" s="117"/>
      <c r="F219" s="7"/>
      <c r="G219" s="7"/>
      <c r="H219" s="7"/>
      <c r="I219" s="7"/>
    </row>
    <row r="220" spans="1:9" x14ac:dyDescent="0.25">
      <c r="A220" s="185" t="s">
        <v>37</v>
      </c>
      <c r="B220" s="185"/>
      <c r="C220" s="185"/>
      <c r="D220" s="185"/>
      <c r="E220" s="185"/>
      <c r="F220" s="7"/>
      <c r="G220" s="7"/>
      <c r="H220" s="7"/>
      <c r="I220" s="7"/>
    </row>
    <row r="221" spans="1:9" x14ac:dyDescent="0.25">
      <c r="A221" s="185"/>
      <c r="B221" s="185"/>
      <c r="C221" s="185"/>
      <c r="D221" s="185"/>
      <c r="E221" s="185"/>
      <c r="F221" s="7"/>
      <c r="G221" s="7"/>
      <c r="H221" s="7"/>
      <c r="I221" s="7"/>
    </row>
    <row r="222" spans="1:9" x14ac:dyDescent="0.25">
      <c r="A222" s="185"/>
      <c r="B222" s="185"/>
      <c r="C222" s="185"/>
      <c r="D222" s="185"/>
      <c r="E222" s="185"/>
      <c r="F222" s="7"/>
      <c r="G222" s="7"/>
      <c r="H222" s="7"/>
      <c r="I222" s="7"/>
    </row>
    <row r="223" spans="1:9" x14ac:dyDescent="0.25">
      <c r="A223" s="126" t="s">
        <v>36</v>
      </c>
      <c r="B223" s="127"/>
      <c r="C223" s="127"/>
      <c r="D223" s="127"/>
      <c r="E223" s="127"/>
      <c r="F223" s="7"/>
      <c r="G223" s="7"/>
      <c r="H223" s="7"/>
      <c r="I223" s="7"/>
    </row>
    <row r="224" spans="1:9" ht="28.5" customHeight="1" x14ac:dyDescent="0.25">
      <c r="A224" s="127"/>
      <c r="B224" s="127"/>
      <c r="C224" s="127"/>
      <c r="D224" s="127"/>
      <c r="E224" s="127"/>
      <c r="F224" s="7"/>
      <c r="G224" s="7"/>
      <c r="H224" s="7"/>
      <c r="I224" s="7"/>
    </row>
    <row r="225" spans="1:9" x14ac:dyDescent="0.25">
      <c r="A225" s="122" t="s">
        <v>20</v>
      </c>
      <c r="B225" s="122"/>
      <c r="C225" s="122"/>
      <c r="D225" s="122"/>
      <c r="E225" s="122"/>
      <c r="F225" s="7"/>
      <c r="G225" s="7"/>
      <c r="H225" s="7"/>
      <c r="I225" s="7"/>
    </row>
    <row r="226" spans="1:9" ht="20.25" customHeight="1" x14ac:dyDescent="0.25">
      <c r="A226" s="29"/>
      <c r="B226" s="29"/>
      <c r="C226" s="29"/>
      <c r="D226" s="29"/>
      <c r="E226" s="29"/>
      <c r="F226" s="7"/>
      <c r="G226" s="7"/>
      <c r="H226" s="7"/>
      <c r="I226" s="7"/>
    </row>
    <row r="227" spans="1:9" ht="37.5" customHeight="1" x14ac:dyDescent="0.5">
      <c r="A227" s="146" t="s">
        <v>39</v>
      </c>
      <c r="B227" s="146"/>
      <c r="C227" s="146"/>
      <c r="D227" s="146"/>
      <c r="E227" s="146"/>
      <c r="F227" s="146"/>
      <c r="G227" s="146"/>
      <c r="H227" s="146"/>
      <c r="I227" s="146"/>
    </row>
    <row r="228" spans="1:9" ht="54.75" customHeight="1" x14ac:dyDescent="0.25">
      <c r="A228" s="193" t="s">
        <v>154</v>
      </c>
      <c r="B228" s="193"/>
      <c r="C228" s="193"/>
      <c r="D228" s="193"/>
      <c r="E228" s="193"/>
      <c r="F228" s="193"/>
      <c r="G228" s="193"/>
      <c r="H228" s="193"/>
      <c r="I228" s="193"/>
    </row>
    <row r="229" spans="1:9" x14ac:dyDescent="0.25">
      <c r="A229" s="7"/>
      <c r="B229" s="7"/>
      <c r="C229" s="7"/>
      <c r="D229" s="7"/>
      <c r="E229" s="7"/>
      <c r="F229" s="7"/>
      <c r="G229" s="7"/>
      <c r="H229" s="7"/>
      <c r="I229" s="7"/>
    </row>
    <row r="230" spans="1:9" ht="15.75" x14ac:dyDescent="0.25">
      <c r="A230" s="9" t="s">
        <v>29</v>
      </c>
      <c r="B230" s="7"/>
      <c r="C230" s="7"/>
      <c r="D230" s="7"/>
      <c r="E230" s="7"/>
      <c r="F230" s="7"/>
      <c r="G230" s="7"/>
      <c r="H230" s="7"/>
      <c r="I230" s="7"/>
    </row>
    <row r="231" spans="1:9" x14ac:dyDescent="0.25">
      <c r="A231" s="3" t="s">
        <v>32</v>
      </c>
      <c r="B231" s="120" t="s">
        <v>7</v>
      </c>
      <c r="C231" s="120"/>
      <c r="D231" s="17" t="s">
        <v>2</v>
      </c>
      <c r="E231" s="17" t="s">
        <v>3</v>
      </c>
      <c r="F231" s="7"/>
      <c r="G231" s="7"/>
      <c r="H231" s="7"/>
      <c r="I231" s="7"/>
    </row>
    <row r="232" spans="1:9" x14ac:dyDescent="0.25">
      <c r="A232" s="46">
        <v>0</v>
      </c>
      <c r="B232" s="120" t="s">
        <v>38</v>
      </c>
      <c r="C232" s="120"/>
      <c r="D232" s="2">
        <v>107.67</v>
      </c>
      <c r="E232" s="4">
        <f>D232*A232</f>
        <v>0</v>
      </c>
      <c r="F232" s="7"/>
      <c r="G232" s="7"/>
      <c r="H232" s="7"/>
      <c r="I232" s="7"/>
    </row>
    <row r="233" spans="1:9" x14ac:dyDescent="0.25">
      <c r="A233" s="7"/>
      <c r="B233" s="7"/>
      <c r="C233" s="7"/>
      <c r="D233" s="7" t="s">
        <v>3</v>
      </c>
      <c r="E233" s="21">
        <f>SUM(E224:E232)</f>
        <v>0</v>
      </c>
      <c r="F233" s="7"/>
      <c r="G233" s="7"/>
      <c r="H233" s="7"/>
      <c r="I233" s="7"/>
    </row>
    <row r="234" spans="1:9" x14ac:dyDescent="0.25">
      <c r="A234" s="7"/>
      <c r="B234" s="7"/>
      <c r="C234" s="7"/>
      <c r="D234" s="7" t="s">
        <v>93</v>
      </c>
      <c r="E234" s="20">
        <f>E233*21%</f>
        <v>0</v>
      </c>
      <c r="F234" s="7"/>
      <c r="G234" s="7"/>
      <c r="H234" s="7"/>
      <c r="I234" s="7"/>
    </row>
    <row r="235" spans="1:9" x14ac:dyDescent="0.25">
      <c r="A235" s="23"/>
      <c r="B235" s="23"/>
      <c r="C235" s="115" t="s">
        <v>94</v>
      </c>
      <c r="D235" s="116"/>
      <c r="E235" s="48">
        <f>E233+E234</f>
        <v>0</v>
      </c>
      <c r="F235" s="7"/>
      <c r="G235" s="7"/>
      <c r="H235" s="7"/>
      <c r="I235" s="7"/>
    </row>
    <row r="236" spans="1:9" x14ac:dyDescent="0.25">
      <c r="A236" s="117" t="s">
        <v>118</v>
      </c>
      <c r="B236" s="117"/>
      <c r="C236" s="117"/>
      <c r="D236" s="117"/>
      <c r="E236" s="117"/>
      <c r="F236" s="7"/>
      <c r="G236" s="7"/>
      <c r="H236" s="7"/>
      <c r="I236" s="7"/>
    </row>
    <row r="237" spans="1:9" ht="15" customHeight="1" x14ac:dyDescent="0.25">
      <c r="A237" s="185"/>
      <c r="B237" s="185"/>
      <c r="C237" s="185"/>
      <c r="D237" s="185"/>
      <c r="E237" s="185"/>
      <c r="F237" s="7"/>
      <c r="G237" s="7"/>
      <c r="H237" s="7"/>
      <c r="I237" s="7"/>
    </row>
    <row r="238" spans="1:9" x14ac:dyDescent="0.25">
      <c r="A238" s="185"/>
      <c r="B238" s="185"/>
      <c r="C238" s="185"/>
      <c r="D238" s="185"/>
      <c r="E238" s="185"/>
      <c r="F238" s="7"/>
      <c r="G238" s="7"/>
      <c r="H238" s="7"/>
      <c r="I238" s="7"/>
    </row>
    <row r="239" spans="1:9" x14ac:dyDescent="0.25">
      <c r="A239" s="127"/>
      <c r="B239" s="127"/>
      <c r="C239" s="127"/>
      <c r="D239" s="127"/>
      <c r="E239" s="127"/>
      <c r="F239" s="7"/>
      <c r="G239" s="7"/>
      <c r="H239" s="7"/>
      <c r="I239" s="7"/>
    </row>
    <row r="240" spans="1:9" x14ac:dyDescent="0.25">
      <c r="A240" s="122" t="s">
        <v>20</v>
      </c>
      <c r="B240" s="122"/>
      <c r="C240" s="122"/>
      <c r="D240" s="122"/>
      <c r="E240" s="122"/>
      <c r="F240" s="7"/>
      <c r="G240" s="7"/>
      <c r="H240" s="7"/>
      <c r="I240" s="7"/>
    </row>
    <row r="241" spans="1:9" ht="27.75" customHeight="1" x14ac:dyDescent="0.25">
      <c r="A241" s="7"/>
      <c r="B241" s="7"/>
      <c r="C241" s="7"/>
      <c r="D241" s="7"/>
      <c r="E241" s="7"/>
      <c r="F241" s="7"/>
      <c r="G241" s="7"/>
      <c r="H241" s="7"/>
      <c r="I241" s="7"/>
    </row>
    <row r="242" spans="1:9" ht="33.75" customHeight="1" x14ac:dyDescent="0.5">
      <c r="A242" s="134" t="s">
        <v>42</v>
      </c>
      <c r="B242" s="147"/>
      <c r="C242" s="147"/>
      <c r="D242" s="147"/>
      <c r="E242" s="147"/>
      <c r="F242" s="147"/>
      <c r="G242" s="147"/>
      <c r="H242" s="147"/>
    </row>
    <row r="243" spans="1:9" x14ac:dyDescent="0.25">
      <c r="A243" s="119" t="s">
        <v>43</v>
      </c>
      <c r="B243" s="119"/>
      <c r="C243" s="119"/>
      <c r="D243" s="119"/>
      <c r="E243" s="183" t="s">
        <v>44</v>
      </c>
      <c r="F243" s="183"/>
      <c r="G243" s="183"/>
      <c r="H243" s="183"/>
      <c r="I243" s="7"/>
    </row>
    <row r="244" spans="1:9" x14ac:dyDescent="0.25">
      <c r="A244" s="7"/>
      <c r="B244" s="7"/>
      <c r="C244" s="121" t="s">
        <v>75</v>
      </c>
      <c r="D244" s="122"/>
      <c r="E244" s="122"/>
      <c r="F244" s="122"/>
      <c r="G244" s="7"/>
      <c r="H244" s="7"/>
      <c r="I244" s="7"/>
    </row>
    <row r="245" spans="1:9" x14ac:dyDescent="0.25">
      <c r="A245" s="7"/>
      <c r="B245" s="7"/>
      <c r="C245" s="122"/>
      <c r="D245" s="122"/>
      <c r="E245" s="122"/>
      <c r="F245" s="122"/>
      <c r="G245" s="7"/>
      <c r="H245" s="7"/>
      <c r="I245" s="7"/>
    </row>
    <row r="246" spans="1:9" x14ac:dyDescent="0.25">
      <c r="A246" s="7"/>
      <c r="B246" s="7"/>
      <c r="C246" s="122"/>
      <c r="D246" s="122"/>
      <c r="E246" s="122"/>
      <c r="F246" s="122"/>
      <c r="G246" s="7"/>
      <c r="H246" s="7"/>
      <c r="I246" s="7"/>
    </row>
    <row r="247" spans="1:9" x14ac:dyDescent="0.25">
      <c r="A247" s="7"/>
      <c r="B247" s="7"/>
      <c r="C247" s="122"/>
      <c r="D247" s="122"/>
      <c r="E247" s="122"/>
      <c r="F247" s="122"/>
      <c r="G247" s="7"/>
      <c r="H247" s="7"/>
      <c r="I247" s="7"/>
    </row>
    <row r="248" spans="1:9" x14ac:dyDescent="0.25">
      <c r="A248" s="7"/>
      <c r="B248" s="7"/>
      <c r="C248" s="122"/>
      <c r="D248" s="122"/>
      <c r="E248" s="122"/>
      <c r="F248" s="122"/>
      <c r="G248" s="7"/>
      <c r="H248" s="7"/>
      <c r="I248" s="7"/>
    </row>
    <row r="249" spans="1:9" x14ac:dyDescent="0.25">
      <c r="A249" s="7"/>
      <c r="B249" s="7"/>
      <c r="C249" s="121" t="s">
        <v>76</v>
      </c>
      <c r="D249" s="122"/>
      <c r="E249" s="122"/>
      <c r="F249" s="122"/>
      <c r="G249" s="7"/>
      <c r="H249" s="7"/>
      <c r="I249" s="7"/>
    </row>
    <row r="250" spans="1:9" x14ac:dyDescent="0.25">
      <c r="A250" s="7"/>
      <c r="B250" s="7"/>
      <c r="C250" s="122"/>
      <c r="D250" s="122"/>
      <c r="E250" s="122"/>
      <c r="F250" s="122"/>
      <c r="G250" s="7"/>
      <c r="H250" s="7"/>
      <c r="I250" s="7"/>
    </row>
    <row r="251" spans="1:9" x14ac:dyDescent="0.25">
      <c r="A251" s="7"/>
      <c r="B251" s="7"/>
      <c r="C251" s="122"/>
      <c r="D251" s="122"/>
      <c r="E251" s="122"/>
      <c r="F251" s="122"/>
      <c r="G251" s="7"/>
      <c r="H251" s="7"/>
      <c r="I251" s="7"/>
    </row>
    <row r="252" spans="1:9" x14ac:dyDescent="0.25">
      <c r="A252" s="7"/>
      <c r="B252" s="7"/>
      <c r="C252" s="122"/>
      <c r="D252" s="122"/>
      <c r="E252" s="122"/>
      <c r="F252" s="122"/>
      <c r="G252" s="7"/>
      <c r="H252" s="7"/>
      <c r="I252" s="7"/>
    </row>
    <row r="253" spans="1:9" x14ac:dyDescent="0.25">
      <c r="A253" s="7"/>
      <c r="B253" s="7"/>
      <c r="C253" s="122"/>
      <c r="D253" s="122"/>
      <c r="E253" s="122"/>
      <c r="F253" s="122"/>
      <c r="G253" s="7"/>
      <c r="H253" s="7"/>
      <c r="I253" s="7"/>
    </row>
    <row r="254" spans="1:9" x14ac:dyDescent="0.25">
      <c r="A254" s="7"/>
      <c r="B254" s="7"/>
      <c r="C254" s="122"/>
      <c r="D254" s="122"/>
      <c r="E254" s="122"/>
      <c r="F254" s="122"/>
      <c r="G254" s="7"/>
      <c r="H254" s="7"/>
      <c r="I254" s="7"/>
    </row>
    <row r="255" spans="1:9" x14ac:dyDescent="0.25">
      <c r="A255" s="7"/>
      <c r="B255" s="7"/>
      <c r="C255" s="122"/>
      <c r="D255" s="122"/>
      <c r="E255" s="122"/>
      <c r="F255" s="122"/>
      <c r="G255" s="7"/>
      <c r="H255" s="7"/>
      <c r="I255" s="7"/>
    </row>
    <row r="256" spans="1:9" x14ac:dyDescent="0.25">
      <c r="A256" s="7"/>
      <c r="B256" s="7"/>
      <c r="C256" s="122"/>
      <c r="D256" s="122"/>
      <c r="E256" s="122"/>
      <c r="F256" s="122"/>
      <c r="G256" s="7"/>
      <c r="H256" s="7"/>
      <c r="I256" s="7"/>
    </row>
    <row r="257" spans="1:9" x14ac:dyDescent="0.25">
      <c r="A257" s="7"/>
      <c r="B257" s="7"/>
      <c r="C257" s="122"/>
      <c r="D257" s="122"/>
      <c r="E257" s="122"/>
      <c r="F257" s="122"/>
      <c r="G257" s="7"/>
      <c r="H257" s="7"/>
      <c r="I257" s="7"/>
    </row>
    <row r="258" spans="1:9" x14ac:dyDescent="0.25">
      <c r="A258" s="7"/>
      <c r="B258" s="7"/>
      <c r="C258" s="122"/>
      <c r="D258" s="122"/>
      <c r="E258" s="122"/>
      <c r="F258" s="122"/>
      <c r="G258" s="7"/>
      <c r="H258" s="7"/>
      <c r="I258" s="7"/>
    </row>
    <row r="259" spans="1:9" x14ac:dyDescent="0.25">
      <c r="A259" s="7"/>
      <c r="B259" s="7"/>
      <c r="C259" s="122" t="s">
        <v>20</v>
      </c>
      <c r="D259" s="122"/>
      <c r="E259" s="122"/>
      <c r="F259" s="122"/>
      <c r="G259" s="7"/>
      <c r="H259" s="7"/>
      <c r="I259" s="7"/>
    </row>
    <row r="260" spans="1:9" x14ac:dyDescent="0.25">
      <c r="A260" s="122" t="s">
        <v>29</v>
      </c>
      <c r="B260" s="122"/>
      <c r="C260" s="122"/>
      <c r="D260" s="7"/>
      <c r="E260" s="7"/>
      <c r="F260" s="122"/>
      <c r="G260" s="122"/>
      <c r="H260" s="122"/>
      <c r="I260" s="7"/>
    </row>
    <row r="261" spans="1:9" x14ac:dyDescent="0.25">
      <c r="A261" s="3" t="s">
        <v>32</v>
      </c>
      <c r="B261" s="120" t="s">
        <v>7</v>
      </c>
      <c r="C261" s="120"/>
      <c r="D261" s="30" t="s">
        <v>2</v>
      </c>
      <c r="E261" s="30" t="s">
        <v>3</v>
      </c>
      <c r="F261" s="50"/>
      <c r="G261" s="50"/>
      <c r="H261" s="51"/>
      <c r="I261" s="7"/>
    </row>
    <row r="262" spans="1:9" x14ac:dyDescent="0.25">
      <c r="A262" s="52">
        <v>0</v>
      </c>
      <c r="B262" s="122" t="s">
        <v>38</v>
      </c>
      <c r="C262" s="122"/>
      <c r="D262" s="29">
        <v>124.67</v>
      </c>
      <c r="E262" s="53">
        <f>D262*A262</f>
        <v>0</v>
      </c>
      <c r="F262" s="31" t="s">
        <v>46</v>
      </c>
      <c r="G262" s="29"/>
      <c r="H262" s="20"/>
      <c r="I262" s="7"/>
    </row>
    <row r="263" spans="1:9" x14ac:dyDescent="0.25">
      <c r="A263" s="52">
        <v>0</v>
      </c>
      <c r="B263" s="122" t="s">
        <v>97</v>
      </c>
      <c r="C263" s="122"/>
      <c r="D263" s="29">
        <v>141.66999999999999</v>
      </c>
      <c r="E263" s="53">
        <f>D263*A263</f>
        <v>0</v>
      </c>
      <c r="F263" s="31" t="s">
        <v>45</v>
      </c>
      <c r="G263" s="29"/>
      <c r="H263" s="20"/>
      <c r="I263" s="7"/>
    </row>
    <row r="264" spans="1:9" x14ac:dyDescent="0.25">
      <c r="A264" s="29"/>
      <c r="B264" s="29"/>
      <c r="C264" s="7"/>
      <c r="D264" s="7" t="s">
        <v>3</v>
      </c>
      <c r="E264" s="21">
        <f>SUM(E255:E263)</f>
        <v>0</v>
      </c>
      <c r="F264" s="29"/>
      <c r="G264" s="29"/>
      <c r="H264" s="20"/>
      <c r="I264" s="7"/>
    </row>
    <row r="265" spans="1:9" x14ac:dyDescent="0.25">
      <c r="A265" s="29"/>
      <c r="B265" s="29"/>
      <c r="C265" s="7"/>
      <c r="D265" s="7" t="s">
        <v>93</v>
      </c>
      <c r="E265" s="20">
        <f>E264*21%</f>
        <v>0</v>
      </c>
      <c r="F265" s="29"/>
      <c r="G265" s="29"/>
      <c r="H265" s="20"/>
      <c r="I265" s="7"/>
    </row>
    <row r="266" spans="1:9" x14ac:dyDescent="0.25">
      <c r="A266" s="29"/>
      <c r="B266" s="29"/>
      <c r="C266" s="115" t="s">
        <v>94</v>
      </c>
      <c r="D266" s="116"/>
      <c r="E266" s="48">
        <f>E264+E265</f>
        <v>0</v>
      </c>
      <c r="F266" s="29"/>
      <c r="G266" s="29"/>
      <c r="H266" s="20"/>
      <c r="I266" s="7"/>
    </row>
    <row r="267" spans="1:9" x14ac:dyDescent="0.25">
      <c r="A267" s="117" t="s">
        <v>118</v>
      </c>
      <c r="B267" s="117"/>
      <c r="C267" s="117"/>
      <c r="D267" s="117"/>
      <c r="E267" s="117"/>
      <c r="F267" s="29"/>
      <c r="G267" s="29"/>
      <c r="H267" s="20"/>
      <c r="I267" s="7"/>
    </row>
    <row r="268" spans="1:9" x14ac:dyDescent="0.25">
      <c r="A268" s="32" t="s">
        <v>20</v>
      </c>
      <c r="B268" s="29"/>
      <c r="C268" s="20"/>
      <c r="D268" s="7"/>
      <c r="E268" s="7"/>
      <c r="F268" s="29"/>
      <c r="G268" s="29"/>
      <c r="H268" s="20"/>
      <c r="I268" s="7"/>
    </row>
    <row r="269" spans="1:9" x14ac:dyDescent="0.25">
      <c r="A269" s="7"/>
      <c r="B269" s="7"/>
      <c r="C269" s="7"/>
      <c r="D269" s="7"/>
      <c r="E269" s="7"/>
      <c r="F269" s="7"/>
      <c r="G269" s="7"/>
      <c r="H269" s="7"/>
      <c r="I269" s="7"/>
    </row>
    <row r="270" spans="1:9" ht="33.75" customHeight="1" x14ac:dyDescent="0.5">
      <c r="A270" s="134" t="s">
        <v>47</v>
      </c>
      <c r="B270" s="134"/>
      <c r="C270" s="134"/>
      <c r="D270" s="134"/>
      <c r="E270" s="134"/>
      <c r="F270" s="134"/>
      <c r="G270" s="134"/>
      <c r="H270" s="134"/>
      <c r="I270" s="134"/>
    </row>
    <row r="271" spans="1:9" ht="80.25" customHeight="1" x14ac:dyDescent="0.25">
      <c r="A271" s="136" t="s">
        <v>48</v>
      </c>
      <c r="B271" s="182"/>
      <c r="C271" s="182"/>
      <c r="D271" s="182"/>
      <c r="E271" s="182"/>
      <c r="F271" s="182"/>
      <c r="G271" s="182"/>
      <c r="H271" s="182"/>
      <c r="I271" s="182"/>
    </row>
    <row r="272" spans="1:9" ht="15.75" x14ac:dyDescent="0.25">
      <c r="A272" s="151" t="s">
        <v>49</v>
      </c>
      <c r="B272" s="151"/>
      <c r="C272" s="151"/>
      <c r="D272" s="151"/>
      <c r="E272" s="7"/>
      <c r="F272" s="7"/>
      <c r="G272" s="7"/>
      <c r="H272" s="7"/>
      <c r="I272" s="7"/>
    </row>
    <row r="273" spans="1:9" ht="15.75" x14ac:dyDescent="0.25">
      <c r="A273" s="119" t="s">
        <v>61</v>
      </c>
      <c r="B273" s="119"/>
      <c r="C273" s="54" t="s">
        <v>32</v>
      </c>
      <c r="D273" s="54" t="s">
        <v>2</v>
      </c>
      <c r="E273" s="34" t="s">
        <v>3</v>
      </c>
      <c r="F273" s="7"/>
      <c r="G273" s="7"/>
      <c r="H273" s="7"/>
      <c r="I273" s="7"/>
    </row>
    <row r="274" spans="1:9" x14ac:dyDescent="0.25">
      <c r="A274" s="55" t="s">
        <v>50</v>
      </c>
      <c r="B274" s="56"/>
      <c r="C274" s="57">
        <v>0</v>
      </c>
      <c r="D274" s="58">
        <v>54</v>
      </c>
      <c r="E274" s="59">
        <f>D274*C274</f>
        <v>0</v>
      </c>
      <c r="F274" s="7"/>
      <c r="G274" s="7"/>
      <c r="H274" s="7"/>
      <c r="I274" s="7"/>
    </row>
    <row r="275" spans="1:9" x14ac:dyDescent="0.25">
      <c r="A275" s="60" t="s">
        <v>53</v>
      </c>
      <c r="B275" s="61"/>
      <c r="C275" s="62"/>
      <c r="D275" s="63"/>
      <c r="E275" s="64"/>
      <c r="F275" s="7"/>
      <c r="G275" s="7"/>
      <c r="H275" s="7"/>
      <c r="I275" s="7"/>
    </row>
    <row r="276" spans="1:9" x14ac:dyDescent="0.25">
      <c r="A276" s="65" t="s">
        <v>51</v>
      </c>
      <c r="B276" s="56"/>
      <c r="C276" s="57">
        <v>0</v>
      </c>
      <c r="D276" s="58">
        <v>54</v>
      </c>
      <c r="E276" s="59">
        <f t="shared" ref="E276:E284" si="12">D276*C276</f>
        <v>0</v>
      </c>
      <c r="F276" s="7"/>
      <c r="G276" s="7"/>
      <c r="H276" s="7"/>
      <c r="I276" s="7"/>
    </row>
    <row r="277" spans="1:9" x14ac:dyDescent="0.25">
      <c r="A277" s="154" t="s">
        <v>52</v>
      </c>
      <c r="B277" s="155"/>
      <c r="C277" s="62"/>
      <c r="D277" s="63"/>
      <c r="E277" s="64"/>
      <c r="F277" s="7"/>
      <c r="G277" s="7"/>
      <c r="H277" s="7"/>
      <c r="I277" s="7"/>
    </row>
    <row r="278" spans="1:9" x14ac:dyDescent="0.25">
      <c r="A278" s="65" t="s">
        <v>55</v>
      </c>
      <c r="B278" s="56"/>
      <c r="C278" s="57">
        <v>0</v>
      </c>
      <c r="D278" s="58">
        <v>54</v>
      </c>
      <c r="E278" s="59">
        <f t="shared" si="12"/>
        <v>0</v>
      </c>
      <c r="F278" s="7"/>
      <c r="G278" s="7"/>
      <c r="H278" s="7"/>
      <c r="I278" s="7"/>
    </row>
    <row r="279" spans="1:9" x14ac:dyDescent="0.25">
      <c r="A279" s="154" t="s">
        <v>54</v>
      </c>
      <c r="B279" s="155"/>
      <c r="C279" s="62"/>
      <c r="D279" s="63"/>
      <c r="E279" s="64"/>
      <c r="F279" s="7"/>
      <c r="G279" s="7"/>
      <c r="H279" s="7"/>
      <c r="I279" s="7"/>
    </row>
    <row r="280" spans="1:9" x14ac:dyDescent="0.25">
      <c r="A280" s="66" t="s">
        <v>57</v>
      </c>
      <c r="B280" s="56"/>
      <c r="C280" s="57">
        <v>0</v>
      </c>
      <c r="D280" s="58">
        <v>54</v>
      </c>
      <c r="E280" s="59">
        <f t="shared" si="12"/>
        <v>0</v>
      </c>
      <c r="F280" s="7"/>
      <c r="G280" s="7"/>
      <c r="H280" s="7"/>
      <c r="I280" s="7"/>
    </row>
    <row r="281" spans="1:9" x14ac:dyDescent="0.25">
      <c r="A281" s="154" t="s">
        <v>56</v>
      </c>
      <c r="B281" s="155"/>
      <c r="C281" s="62"/>
      <c r="D281" s="63"/>
      <c r="E281" s="64"/>
      <c r="F281" s="7"/>
      <c r="G281" s="7"/>
      <c r="H281" s="7"/>
      <c r="I281" s="7"/>
    </row>
    <row r="282" spans="1:9" x14ac:dyDescent="0.25">
      <c r="A282" s="33" t="s">
        <v>58</v>
      </c>
      <c r="B282" s="33"/>
      <c r="C282" s="46"/>
      <c r="D282" s="33"/>
      <c r="E282" s="20"/>
      <c r="F282" s="7"/>
      <c r="G282" s="7"/>
      <c r="H282" s="7"/>
      <c r="I282" s="7"/>
    </row>
    <row r="283" spans="1:9" x14ac:dyDescent="0.25">
      <c r="A283" s="67" t="s">
        <v>59</v>
      </c>
      <c r="B283" s="68"/>
      <c r="C283" s="69">
        <v>0</v>
      </c>
      <c r="D283" s="70">
        <v>54</v>
      </c>
      <c r="E283" s="71">
        <f t="shared" si="12"/>
        <v>0</v>
      </c>
      <c r="F283" s="7"/>
      <c r="G283" s="7"/>
      <c r="H283" s="7"/>
      <c r="I283" s="7"/>
    </row>
    <row r="284" spans="1:9" x14ac:dyDescent="0.25">
      <c r="A284" s="67" t="s">
        <v>60</v>
      </c>
      <c r="B284" s="68"/>
      <c r="C284" s="69">
        <v>0</v>
      </c>
      <c r="D284" s="70">
        <v>54</v>
      </c>
      <c r="E284" s="71">
        <f t="shared" si="12"/>
        <v>0</v>
      </c>
      <c r="F284" s="7"/>
      <c r="G284" s="7"/>
      <c r="H284" s="7"/>
      <c r="I284" s="7"/>
    </row>
    <row r="285" spans="1:9" x14ac:dyDescent="0.25">
      <c r="A285" s="133"/>
      <c r="B285" s="133"/>
      <c r="C285" s="7"/>
      <c r="D285" s="7" t="s">
        <v>3</v>
      </c>
      <c r="E285" s="21">
        <f>SUM(E274:E284)</f>
        <v>0</v>
      </c>
      <c r="F285" s="7"/>
      <c r="G285" s="7"/>
      <c r="H285" s="7"/>
      <c r="I285" s="7"/>
    </row>
    <row r="286" spans="1:9" x14ac:dyDescent="0.25">
      <c r="A286" s="26"/>
      <c r="B286" s="7"/>
      <c r="C286" s="7"/>
      <c r="D286" s="7" t="s">
        <v>93</v>
      </c>
      <c r="E286" s="20">
        <f>E285*21%</f>
        <v>0</v>
      </c>
      <c r="F286" s="127" t="s">
        <v>62</v>
      </c>
      <c r="G286" s="127"/>
      <c r="H286" s="127"/>
      <c r="I286" s="127"/>
    </row>
    <row r="287" spans="1:9" x14ac:dyDescent="0.25">
      <c r="A287" s="27"/>
      <c r="B287" s="7"/>
      <c r="C287" s="115" t="s">
        <v>94</v>
      </c>
      <c r="D287" s="116"/>
      <c r="E287" s="48">
        <f>E285+E286</f>
        <v>0</v>
      </c>
      <c r="F287" s="156" t="s">
        <v>63</v>
      </c>
      <c r="G287" s="122"/>
      <c r="H287" s="122"/>
      <c r="I287" s="122"/>
    </row>
    <row r="288" spans="1:9" x14ac:dyDescent="0.25">
      <c r="A288" s="117" t="s">
        <v>118</v>
      </c>
      <c r="B288" s="117"/>
      <c r="C288" s="117"/>
      <c r="D288" s="117"/>
      <c r="E288" s="117"/>
      <c r="F288" s="7"/>
      <c r="G288" s="7"/>
      <c r="H288" s="7"/>
      <c r="I288" s="7"/>
    </row>
    <row r="289" spans="1:9" x14ac:dyDescent="0.25">
      <c r="A289" s="16"/>
      <c r="B289" s="7"/>
      <c r="C289" s="7"/>
      <c r="D289" s="7"/>
      <c r="E289" s="7"/>
      <c r="F289" s="7"/>
      <c r="G289" s="7"/>
      <c r="H289" s="7"/>
      <c r="I289" s="7"/>
    </row>
    <row r="290" spans="1:9" x14ac:dyDescent="0.25">
      <c r="A290" s="7"/>
      <c r="B290" s="7"/>
      <c r="C290" s="7"/>
      <c r="D290" s="7"/>
      <c r="E290" s="7"/>
      <c r="F290" s="7"/>
      <c r="G290" s="7"/>
      <c r="H290" s="7"/>
      <c r="I290" s="7"/>
    </row>
    <row r="291" spans="1:9" ht="33.75" x14ac:dyDescent="0.5">
      <c r="A291" s="134" t="s">
        <v>67</v>
      </c>
      <c r="B291" s="134"/>
      <c r="C291" s="134"/>
      <c r="D291" s="134"/>
      <c r="E291" s="134"/>
      <c r="F291" s="134"/>
      <c r="G291" s="134"/>
      <c r="H291" s="134"/>
      <c r="I291" s="134"/>
    </row>
    <row r="292" spans="1:9" ht="15.75" x14ac:dyDescent="0.25">
      <c r="A292" s="141" t="s">
        <v>77</v>
      </c>
      <c r="B292" s="141"/>
      <c r="C292" s="141"/>
      <c r="D292" s="141"/>
      <c r="E292" s="141"/>
      <c r="F292" s="141"/>
      <c r="G292" s="141"/>
      <c r="H292" s="141"/>
      <c r="I292" s="141"/>
    </row>
    <row r="293" spans="1:9" ht="33.75" customHeight="1" x14ac:dyDescent="0.25">
      <c r="A293" s="140" t="s">
        <v>78</v>
      </c>
      <c r="B293" s="140"/>
      <c r="C293" s="140"/>
      <c r="D293" s="140"/>
      <c r="E293" s="140"/>
      <c r="F293" s="140"/>
      <c r="G293" s="140"/>
      <c r="H293" s="140"/>
      <c r="I293" s="140"/>
    </row>
    <row r="294" spans="1:9" ht="35.25" customHeight="1" x14ac:dyDescent="0.25">
      <c r="A294" s="25" t="s">
        <v>98</v>
      </c>
      <c r="B294" s="7"/>
      <c r="C294" s="7"/>
      <c r="D294" s="7"/>
      <c r="E294" s="7"/>
      <c r="F294" s="7"/>
      <c r="G294" s="7"/>
      <c r="H294" s="7"/>
      <c r="I294" s="7"/>
    </row>
    <row r="295" spans="1:9" x14ac:dyDescent="0.25">
      <c r="A295" s="3" t="s">
        <v>32</v>
      </c>
      <c r="B295" s="120" t="s">
        <v>7</v>
      </c>
      <c r="C295" s="120"/>
      <c r="D295" s="17" t="s">
        <v>2</v>
      </c>
      <c r="E295" s="17" t="s">
        <v>3</v>
      </c>
      <c r="F295" s="7"/>
      <c r="G295" s="7"/>
      <c r="H295" s="7"/>
      <c r="I295" s="7"/>
    </row>
    <row r="296" spans="1:9" x14ac:dyDescent="0.25">
      <c r="A296" s="6">
        <v>0</v>
      </c>
      <c r="B296" s="120" t="s">
        <v>81</v>
      </c>
      <c r="C296" s="120"/>
      <c r="D296" s="2">
        <v>28.333333333333332</v>
      </c>
      <c r="E296" s="4">
        <f>A296*D296</f>
        <v>0</v>
      </c>
      <c r="F296" s="7"/>
      <c r="G296" s="7"/>
      <c r="H296" s="7"/>
      <c r="I296" s="7"/>
    </row>
    <row r="297" spans="1:9" x14ac:dyDescent="0.25">
      <c r="A297" s="6">
        <v>0</v>
      </c>
      <c r="B297" s="120" t="s">
        <v>26</v>
      </c>
      <c r="C297" s="120"/>
      <c r="D297" s="2">
        <v>32.866666666666667</v>
      </c>
      <c r="E297" s="4">
        <f t="shared" ref="E297:E298" si="13">A297*D297</f>
        <v>0</v>
      </c>
      <c r="F297" s="7"/>
      <c r="G297" s="7"/>
      <c r="H297" s="7"/>
      <c r="I297" s="7"/>
    </row>
    <row r="298" spans="1:9" x14ac:dyDescent="0.25">
      <c r="A298" s="6">
        <v>0</v>
      </c>
      <c r="B298" s="120" t="s">
        <v>82</v>
      </c>
      <c r="C298" s="120"/>
      <c r="D298" s="2">
        <v>39.666666666666664</v>
      </c>
      <c r="E298" s="4">
        <f t="shared" si="13"/>
        <v>0</v>
      </c>
      <c r="F298" s="7"/>
      <c r="G298" s="7"/>
      <c r="H298" s="7"/>
      <c r="I298" s="7"/>
    </row>
    <row r="299" spans="1:9" x14ac:dyDescent="0.25">
      <c r="A299" s="7"/>
      <c r="B299" s="23"/>
      <c r="C299" s="7"/>
      <c r="D299" s="7" t="s">
        <v>3</v>
      </c>
      <c r="E299" s="21">
        <f>SUM(E290:E298)</f>
        <v>0</v>
      </c>
      <c r="F299" s="7"/>
      <c r="G299" s="7"/>
      <c r="H299" s="7"/>
      <c r="I299" s="7"/>
    </row>
    <row r="300" spans="1:9" x14ac:dyDescent="0.25">
      <c r="A300" s="7"/>
      <c r="B300" s="7"/>
      <c r="C300" s="7"/>
      <c r="D300" s="7" t="s">
        <v>93</v>
      </c>
      <c r="E300" s="20">
        <f>E299*21%</f>
        <v>0</v>
      </c>
      <c r="F300" s="7"/>
      <c r="G300" s="7"/>
      <c r="H300" s="7"/>
      <c r="I300" s="7"/>
    </row>
    <row r="301" spans="1:9" x14ac:dyDescent="0.25">
      <c r="A301" s="7"/>
      <c r="B301" s="7"/>
      <c r="C301" s="115" t="s">
        <v>94</v>
      </c>
      <c r="D301" s="116"/>
      <c r="E301" s="48">
        <f>E299+E300</f>
        <v>0</v>
      </c>
      <c r="F301" s="23"/>
      <c r="G301" s="7"/>
      <c r="H301" s="7"/>
      <c r="I301" s="7"/>
    </row>
    <row r="302" spans="1:9" x14ac:dyDescent="0.25">
      <c r="A302" s="117" t="s">
        <v>118</v>
      </c>
      <c r="B302" s="117"/>
      <c r="C302" s="117"/>
      <c r="D302" s="117"/>
      <c r="E302" s="117"/>
      <c r="F302" s="7"/>
      <c r="G302" s="7"/>
      <c r="H302" s="7"/>
      <c r="I302" s="7"/>
    </row>
    <row r="303" spans="1:9" x14ac:dyDescent="0.25">
      <c r="A303" s="7"/>
      <c r="B303" s="7"/>
      <c r="C303" s="7"/>
      <c r="D303" s="7"/>
      <c r="E303" s="7"/>
      <c r="F303" s="7"/>
      <c r="G303" s="7"/>
      <c r="H303" s="7"/>
      <c r="I303" s="7"/>
    </row>
    <row r="304" spans="1:9" x14ac:dyDescent="0.25">
      <c r="A304" s="122" t="s">
        <v>20</v>
      </c>
      <c r="B304" s="122"/>
      <c r="C304" s="122"/>
      <c r="D304" s="122"/>
      <c r="E304" s="122"/>
      <c r="F304" s="7"/>
      <c r="G304" s="7"/>
      <c r="H304" s="7"/>
      <c r="I304" s="7"/>
    </row>
    <row r="305" spans="1:9" x14ac:dyDescent="0.25">
      <c r="A305" s="7"/>
      <c r="B305" s="7"/>
      <c r="C305" s="7"/>
      <c r="D305" s="7"/>
      <c r="E305" s="7"/>
      <c r="F305" s="7"/>
      <c r="G305" s="7"/>
      <c r="H305" s="7"/>
      <c r="I305" s="7"/>
    </row>
    <row r="306" spans="1:9" ht="33.75" x14ac:dyDescent="0.5">
      <c r="A306" s="139" t="s">
        <v>80</v>
      </c>
      <c r="B306" s="139"/>
      <c r="C306" s="139"/>
      <c r="D306" s="139"/>
      <c r="E306" s="139"/>
      <c r="F306" s="139"/>
      <c r="G306" s="139"/>
      <c r="H306" s="139"/>
      <c r="I306" s="139"/>
    </row>
    <row r="307" spans="1:9" ht="23.25" x14ac:dyDescent="0.35">
      <c r="A307" s="152" t="s">
        <v>71</v>
      </c>
      <c r="B307" s="152"/>
      <c r="C307" s="152"/>
      <c r="D307" s="152"/>
      <c r="E307" s="152"/>
      <c r="F307" s="152"/>
      <c r="G307" s="152"/>
      <c r="H307" s="152"/>
      <c r="I307" s="152"/>
    </row>
    <row r="308" spans="1:9" ht="65.25" customHeight="1" x14ac:dyDescent="0.3">
      <c r="A308" s="153" t="s">
        <v>72</v>
      </c>
      <c r="B308" s="153"/>
      <c r="C308" s="153"/>
      <c r="D308" s="153"/>
      <c r="E308" s="153"/>
      <c r="F308" s="153"/>
      <c r="G308" s="153"/>
      <c r="H308" s="153"/>
      <c r="I308" s="153"/>
    </row>
    <row r="309" spans="1:9" ht="15" customHeight="1" x14ac:dyDescent="0.25">
      <c r="A309" s="127" t="s">
        <v>69</v>
      </c>
      <c r="B309" s="127"/>
      <c r="C309" s="127"/>
      <c r="D309" s="150" t="s">
        <v>73</v>
      </c>
      <c r="E309" s="150"/>
      <c r="F309" s="150"/>
      <c r="G309" s="150"/>
      <c r="H309" s="150"/>
      <c r="I309" s="150"/>
    </row>
    <row r="310" spans="1:9" ht="15" customHeight="1" x14ac:dyDescent="0.25">
      <c r="A310" s="7"/>
      <c r="B310" s="7"/>
      <c r="C310" s="7"/>
      <c r="D310" s="150"/>
      <c r="E310" s="150"/>
      <c r="F310" s="150"/>
      <c r="G310" s="150"/>
      <c r="H310" s="150"/>
      <c r="I310" s="150"/>
    </row>
    <row r="311" spans="1:9" ht="15" customHeight="1" x14ac:dyDescent="0.25">
      <c r="A311" s="7"/>
      <c r="B311" s="7"/>
      <c r="C311" s="7"/>
      <c r="D311" s="150"/>
      <c r="E311" s="150"/>
      <c r="F311" s="150"/>
      <c r="G311" s="150"/>
      <c r="H311" s="150"/>
      <c r="I311" s="150"/>
    </row>
    <row r="312" spans="1:9" ht="15" customHeight="1" x14ac:dyDescent="0.25">
      <c r="A312" s="7"/>
      <c r="B312" s="7"/>
      <c r="C312" s="7"/>
      <c r="D312" s="150"/>
      <c r="E312" s="150"/>
      <c r="F312" s="150"/>
      <c r="G312" s="150"/>
      <c r="H312" s="150"/>
      <c r="I312" s="150"/>
    </row>
    <row r="313" spans="1:9" ht="15" customHeight="1" x14ac:dyDescent="0.25">
      <c r="A313" s="7"/>
      <c r="B313" s="7"/>
      <c r="C313" s="7"/>
      <c r="D313" s="150"/>
      <c r="E313" s="150"/>
      <c r="F313" s="150"/>
      <c r="G313" s="150"/>
      <c r="H313" s="150"/>
      <c r="I313" s="150"/>
    </row>
    <row r="314" spans="1:9" ht="15" customHeight="1" x14ac:dyDescent="0.25">
      <c r="A314" s="7"/>
      <c r="B314" s="7"/>
      <c r="C314" s="7"/>
      <c r="D314" s="150"/>
      <c r="E314" s="150"/>
      <c r="F314" s="150"/>
      <c r="G314" s="150"/>
      <c r="H314" s="150"/>
      <c r="I314" s="150"/>
    </row>
    <row r="315" spans="1:9" ht="15" customHeight="1" x14ac:dyDescent="0.25">
      <c r="A315" s="7"/>
      <c r="B315" s="7"/>
      <c r="C315" s="7"/>
      <c r="D315" s="127" t="s">
        <v>49</v>
      </c>
      <c r="E315" s="127"/>
      <c r="F315" s="127"/>
      <c r="G315" s="127"/>
      <c r="H315" s="127"/>
      <c r="I315" s="127"/>
    </row>
    <row r="316" spans="1:9" ht="15" customHeight="1" x14ac:dyDescent="0.25">
      <c r="A316" s="7"/>
      <c r="B316" s="7"/>
      <c r="C316" s="7"/>
      <c r="D316" s="122" t="s">
        <v>70</v>
      </c>
      <c r="E316" s="122"/>
      <c r="F316" s="122"/>
      <c r="G316" s="122"/>
      <c r="H316" s="122"/>
      <c r="I316" s="122"/>
    </row>
    <row r="317" spans="1:9" ht="15" customHeight="1" x14ac:dyDescent="0.25">
      <c r="A317" s="7"/>
      <c r="B317" s="7"/>
      <c r="C317" s="7"/>
      <c r="D317" s="72" t="s">
        <v>32</v>
      </c>
      <c r="E317" s="123" t="s">
        <v>7</v>
      </c>
      <c r="F317" s="123"/>
      <c r="G317" s="5" t="s">
        <v>2</v>
      </c>
      <c r="H317" s="5" t="s">
        <v>3</v>
      </c>
      <c r="I317" s="23"/>
    </row>
    <row r="318" spans="1:9" x14ac:dyDescent="0.25">
      <c r="A318" s="7"/>
      <c r="B318" s="7"/>
      <c r="C318" s="7"/>
      <c r="D318" s="73">
        <v>0</v>
      </c>
      <c r="E318" s="122" t="s">
        <v>68</v>
      </c>
      <c r="F318" s="122"/>
      <c r="G318" s="20">
        <v>147</v>
      </c>
      <c r="H318" s="21">
        <f>G318*D318</f>
        <v>0</v>
      </c>
      <c r="I318" s="28"/>
    </row>
    <row r="319" spans="1:9" x14ac:dyDescent="0.25">
      <c r="A319" s="7"/>
      <c r="B319" s="7"/>
      <c r="C319" s="7"/>
      <c r="D319" s="23"/>
      <c r="E319" s="23"/>
      <c r="F319" s="23"/>
      <c r="G319" s="7" t="s">
        <v>3</v>
      </c>
      <c r="H319" s="21">
        <f>SUM(H310:H318)</f>
        <v>0</v>
      </c>
      <c r="I319" s="8"/>
    </row>
    <row r="320" spans="1:9" x14ac:dyDescent="0.25">
      <c r="A320" s="7"/>
      <c r="B320" s="7"/>
      <c r="C320" s="7"/>
      <c r="D320" s="23"/>
      <c r="E320" s="23"/>
      <c r="F320" s="23"/>
      <c r="G320" s="7" t="s">
        <v>93</v>
      </c>
      <c r="H320" s="20">
        <f>H319*21%</f>
        <v>0</v>
      </c>
      <c r="I320" s="8"/>
    </row>
    <row r="321" spans="1:9" x14ac:dyDescent="0.25">
      <c r="A321" s="7"/>
      <c r="B321" s="7"/>
      <c r="C321" s="7"/>
      <c r="D321" s="23"/>
      <c r="E321" s="23"/>
      <c r="F321" s="115" t="s">
        <v>94</v>
      </c>
      <c r="G321" s="116"/>
      <c r="H321" s="48">
        <f>H319+H320</f>
        <v>0</v>
      </c>
      <c r="I321" s="8"/>
    </row>
    <row r="322" spans="1:9" ht="14.25" customHeight="1" x14ac:dyDescent="0.25">
      <c r="A322" s="7"/>
      <c r="B322" s="7"/>
      <c r="C322" s="7"/>
      <c r="D322" s="23"/>
      <c r="E322" s="117" t="s">
        <v>118</v>
      </c>
      <c r="F322" s="117"/>
      <c r="G322" s="117"/>
      <c r="H322" s="117"/>
      <c r="I322" s="117"/>
    </row>
    <row r="323" spans="1:9" ht="14.25" customHeight="1" x14ac:dyDescent="0.25">
      <c r="A323" s="7"/>
      <c r="B323" s="7"/>
      <c r="C323" s="7"/>
      <c r="D323" s="23"/>
      <c r="E323" s="23"/>
      <c r="F323" s="74"/>
      <c r="G323" s="74"/>
      <c r="H323" s="7"/>
      <c r="I323" s="7"/>
    </row>
    <row r="324" spans="1:9" x14ac:dyDescent="0.25">
      <c r="A324" s="127" t="s">
        <v>74</v>
      </c>
      <c r="B324" s="127"/>
      <c r="C324" s="127"/>
      <c r="D324" s="142" t="s">
        <v>79</v>
      </c>
      <c r="E324" s="142"/>
      <c r="F324" s="142"/>
      <c r="G324" s="142"/>
      <c r="H324" s="142"/>
      <c r="I324" s="142"/>
    </row>
    <row r="325" spans="1:9" x14ac:dyDescent="0.25">
      <c r="A325" s="7"/>
      <c r="B325" s="7"/>
      <c r="C325" s="7"/>
      <c r="D325" s="142"/>
      <c r="E325" s="142"/>
      <c r="F325" s="142"/>
      <c r="G325" s="142"/>
      <c r="H325" s="142"/>
      <c r="I325" s="142"/>
    </row>
    <row r="326" spans="1:9" x14ac:dyDescent="0.25">
      <c r="A326" s="7"/>
      <c r="B326" s="7"/>
      <c r="C326" s="7"/>
      <c r="D326" s="142"/>
      <c r="E326" s="142"/>
      <c r="F326" s="142"/>
      <c r="G326" s="142"/>
      <c r="H326" s="142"/>
      <c r="I326" s="142"/>
    </row>
    <row r="327" spans="1:9" x14ac:dyDescent="0.25">
      <c r="A327" s="7"/>
      <c r="B327" s="7"/>
      <c r="C327" s="7"/>
      <c r="D327" s="142"/>
      <c r="E327" s="142"/>
      <c r="F327" s="142"/>
      <c r="G327" s="142"/>
      <c r="H327" s="142"/>
      <c r="I327" s="142"/>
    </row>
    <row r="328" spans="1:9" x14ac:dyDescent="0.25">
      <c r="A328" s="7"/>
      <c r="B328" s="7"/>
      <c r="C328" s="7"/>
      <c r="D328" s="142"/>
      <c r="E328" s="142"/>
      <c r="F328" s="142"/>
      <c r="G328" s="142"/>
      <c r="H328" s="142"/>
      <c r="I328" s="142"/>
    </row>
    <row r="329" spans="1:9" x14ac:dyDescent="0.25">
      <c r="A329" s="7"/>
      <c r="B329" s="7"/>
      <c r="C329" s="7"/>
      <c r="D329" s="142"/>
      <c r="E329" s="142"/>
      <c r="F329" s="142"/>
      <c r="G329" s="142"/>
      <c r="H329" s="142"/>
      <c r="I329" s="142"/>
    </row>
    <row r="330" spans="1:9" x14ac:dyDescent="0.25">
      <c r="A330" s="7"/>
      <c r="B330" s="7"/>
      <c r="C330" s="7"/>
      <c r="D330" s="127" t="s">
        <v>49</v>
      </c>
      <c r="E330" s="127"/>
      <c r="F330" s="127"/>
      <c r="G330" s="127"/>
      <c r="H330" s="127"/>
      <c r="I330" s="127"/>
    </row>
    <row r="331" spans="1:9" x14ac:dyDescent="0.25">
      <c r="A331" s="7"/>
      <c r="B331" s="7"/>
      <c r="C331" s="7"/>
      <c r="D331" s="122" t="s">
        <v>70</v>
      </c>
      <c r="E331" s="122"/>
      <c r="F331" s="122"/>
      <c r="G331" s="122"/>
      <c r="H331" s="122"/>
      <c r="I331" s="122"/>
    </row>
    <row r="332" spans="1:9" x14ac:dyDescent="0.25">
      <c r="A332" s="7"/>
      <c r="B332" s="7"/>
      <c r="C332" s="7"/>
      <c r="D332" s="72" t="s">
        <v>32</v>
      </c>
      <c r="E332" s="123" t="s">
        <v>7</v>
      </c>
      <c r="F332" s="123"/>
      <c r="G332" s="5" t="s">
        <v>2</v>
      </c>
      <c r="H332" s="5" t="s">
        <v>3</v>
      </c>
      <c r="I332" s="23"/>
    </row>
    <row r="333" spans="1:9" x14ac:dyDescent="0.25">
      <c r="A333" s="7"/>
      <c r="B333" s="7"/>
      <c r="C333" s="7"/>
      <c r="D333" s="73">
        <v>0</v>
      </c>
      <c r="E333" s="122" t="s">
        <v>68</v>
      </c>
      <c r="F333" s="122"/>
      <c r="G333" s="20">
        <v>97</v>
      </c>
      <c r="H333" s="21">
        <f>G333*D333</f>
        <v>0</v>
      </c>
      <c r="I333" s="28"/>
    </row>
    <row r="334" spans="1:9" x14ac:dyDescent="0.25">
      <c r="A334" s="7"/>
      <c r="B334" s="7"/>
      <c r="C334" s="7"/>
      <c r="D334" s="23"/>
      <c r="E334" s="23"/>
      <c r="F334" s="23"/>
      <c r="G334" s="7" t="s">
        <v>3</v>
      </c>
      <c r="H334" s="21">
        <f>SUM(H325:H333)</f>
        <v>0</v>
      </c>
      <c r="I334" s="8"/>
    </row>
    <row r="335" spans="1:9" x14ac:dyDescent="0.25">
      <c r="A335" s="7"/>
      <c r="B335" s="7"/>
      <c r="C335" s="7"/>
      <c r="D335" s="23"/>
      <c r="E335" s="23"/>
      <c r="F335" s="23"/>
      <c r="G335" s="7" t="s">
        <v>93</v>
      </c>
      <c r="H335" s="20">
        <f>H334*21%</f>
        <v>0</v>
      </c>
      <c r="I335" s="8"/>
    </row>
    <row r="336" spans="1:9" x14ac:dyDescent="0.25">
      <c r="A336" s="7"/>
      <c r="B336" s="7"/>
      <c r="C336" s="7"/>
      <c r="D336" s="23"/>
      <c r="E336" s="23"/>
      <c r="F336" s="115" t="s">
        <v>94</v>
      </c>
      <c r="G336" s="116"/>
      <c r="H336" s="48">
        <f>H334+H335</f>
        <v>0</v>
      </c>
      <c r="I336" s="8"/>
    </row>
    <row r="337" spans="1:9" x14ac:dyDescent="0.25">
      <c r="A337" s="7"/>
      <c r="B337" s="7"/>
      <c r="C337" s="7"/>
      <c r="D337" s="23"/>
      <c r="E337" s="117" t="s">
        <v>118</v>
      </c>
      <c r="F337" s="117"/>
      <c r="G337" s="117"/>
      <c r="H337" s="117"/>
      <c r="I337" s="117"/>
    </row>
    <row r="338" spans="1:9" x14ac:dyDescent="0.25">
      <c r="A338" s="7"/>
      <c r="B338" s="7"/>
      <c r="C338" s="7"/>
      <c r="D338" s="8"/>
      <c r="E338" s="8"/>
      <c r="F338" s="8"/>
      <c r="G338" s="8"/>
      <c r="H338" s="8"/>
      <c r="I338" s="8"/>
    </row>
    <row r="339" spans="1:9" x14ac:dyDescent="0.25">
      <c r="A339" s="131" t="s">
        <v>101</v>
      </c>
      <c r="B339" s="131"/>
      <c r="C339" s="131"/>
      <c r="D339" s="131"/>
      <c r="E339" s="131"/>
      <c r="F339" s="131"/>
      <c r="G339" s="132"/>
      <c r="H339" s="76">
        <f>H336+H321+E301+E287+E266+E235+E218+E172+E124+E107+E36+E186+E140+E81+E66+E205+E157+E49</f>
        <v>0</v>
      </c>
      <c r="I339" s="8"/>
    </row>
    <row r="340" spans="1:9" x14ac:dyDescent="0.25">
      <c r="A340" s="7"/>
      <c r="B340" s="7"/>
      <c r="C340" s="7"/>
      <c r="D340" s="129" t="s">
        <v>118</v>
      </c>
      <c r="E340" s="129"/>
      <c r="F340" s="129"/>
      <c r="G340" s="129"/>
      <c r="H340" s="129"/>
      <c r="I340" s="7"/>
    </row>
    <row r="341" spans="1:9" x14ac:dyDescent="0.25">
      <c r="A341" s="7"/>
      <c r="B341" s="7"/>
      <c r="C341" s="7"/>
      <c r="D341" s="90"/>
      <c r="E341" s="90"/>
      <c r="F341" s="90"/>
      <c r="G341" s="7"/>
      <c r="H341" s="7"/>
      <c r="I341" s="7"/>
    </row>
    <row r="342" spans="1:9" ht="33.75" x14ac:dyDescent="0.5">
      <c r="A342" s="147" t="s">
        <v>12</v>
      </c>
      <c r="B342" s="147"/>
      <c r="C342" s="147"/>
      <c r="D342" s="147"/>
      <c r="E342" s="147"/>
      <c r="F342" s="147"/>
      <c r="G342" s="147"/>
      <c r="H342" s="147"/>
      <c r="I342" s="147"/>
    </row>
    <row r="343" spans="1:9" ht="42" customHeight="1" x14ac:dyDescent="0.35">
      <c r="A343" s="148" t="s">
        <v>13</v>
      </c>
      <c r="B343" s="149"/>
      <c r="C343" s="149"/>
      <c r="D343" s="149"/>
      <c r="E343" s="149"/>
      <c r="F343" s="149"/>
      <c r="G343" s="149"/>
      <c r="H343" s="149"/>
      <c r="I343" s="149"/>
    </row>
    <row r="344" spans="1:9" x14ac:dyDescent="0.25">
      <c r="A344" s="7"/>
      <c r="B344" s="7"/>
      <c r="C344" s="7"/>
      <c r="D344" s="7"/>
      <c r="E344" s="7"/>
      <c r="F344" s="7"/>
      <c r="G344" s="7"/>
      <c r="H344" s="7"/>
      <c r="I344" s="7"/>
    </row>
    <row r="345" spans="1:9" x14ac:dyDescent="0.25">
      <c r="A345" s="12" t="s">
        <v>14</v>
      </c>
      <c r="B345" s="95" t="s">
        <v>15</v>
      </c>
      <c r="C345" s="34"/>
      <c r="D345" s="34"/>
      <c r="E345" s="7"/>
      <c r="F345" s="7"/>
      <c r="G345" s="7"/>
      <c r="H345" s="7"/>
      <c r="I345" s="7"/>
    </row>
    <row r="346" spans="1:9" x14ac:dyDescent="0.25">
      <c r="A346" t="s">
        <v>16</v>
      </c>
      <c r="B346" s="2">
        <v>6.8</v>
      </c>
      <c r="C346" s="20"/>
      <c r="D346" s="20"/>
      <c r="E346" s="7"/>
      <c r="F346" s="7"/>
      <c r="G346" s="7"/>
      <c r="H346" s="7"/>
      <c r="I346" s="7"/>
    </row>
    <row r="347" spans="1:9" x14ac:dyDescent="0.25">
      <c r="A347" t="s">
        <v>17</v>
      </c>
      <c r="B347" s="2">
        <v>27.2</v>
      </c>
      <c r="C347" s="20"/>
      <c r="D347" s="20"/>
      <c r="E347" s="7"/>
      <c r="F347" s="7"/>
      <c r="G347" s="7"/>
      <c r="H347" s="7"/>
      <c r="I347" s="7"/>
    </row>
    <row r="348" spans="1:9" x14ac:dyDescent="0.25">
      <c r="A348" t="s">
        <v>18</v>
      </c>
      <c r="B348" s="2">
        <v>32.866666666666667</v>
      </c>
      <c r="C348" s="20"/>
      <c r="D348" s="20"/>
      <c r="E348" s="7"/>
      <c r="F348" s="7"/>
      <c r="G348" s="7"/>
      <c r="H348" s="7"/>
      <c r="I348" s="7"/>
    </row>
    <row r="349" spans="1:9" x14ac:dyDescent="0.25">
      <c r="C349" s="20"/>
      <c r="D349" s="20"/>
      <c r="E349" s="7"/>
      <c r="F349" s="7"/>
      <c r="G349" s="7"/>
      <c r="H349" s="7"/>
      <c r="I349" s="7"/>
    </row>
    <row r="350" spans="1:9" x14ac:dyDescent="0.25">
      <c r="A350" s="12" t="s">
        <v>14</v>
      </c>
      <c r="B350" s="95" t="s">
        <v>19</v>
      </c>
      <c r="C350" s="75" t="s">
        <v>99</v>
      </c>
      <c r="D350" s="20"/>
      <c r="E350" s="7"/>
      <c r="F350" s="7"/>
      <c r="G350" s="7"/>
      <c r="H350" s="7"/>
      <c r="I350" s="7"/>
    </row>
    <row r="351" spans="1:9" x14ac:dyDescent="0.25">
      <c r="A351" t="s">
        <v>16</v>
      </c>
      <c r="B351" s="2">
        <v>9.0666666666666664</v>
      </c>
      <c r="C351" s="20"/>
      <c r="D351" s="20"/>
      <c r="E351" s="7"/>
      <c r="F351" s="7"/>
      <c r="G351" s="7"/>
      <c r="H351" s="7"/>
      <c r="I351" s="7"/>
    </row>
    <row r="352" spans="1:9" x14ac:dyDescent="0.25">
      <c r="A352" t="s">
        <v>17</v>
      </c>
      <c r="B352" s="2">
        <v>31.733333333333334</v>
      </c>
      <c r="C352" s="20"/>
      <c r="D352" s="20"/>
      <c r="E352" s="7"/>
      <c r="F352" s="7"/>
      <c r="G352" s="7"/>
      <c r="H352" s="7"/>
      <c r="I352" s="7"/>
    </row>
    <row r="353" spans="1:9" x14ac:dyDescent="0.25">
      <c r="A353" t="s">
        <v>18</v>
      </c>
      <c r="B353" s="2">
        <v>38.533333333333331</v>
      </c>
      <c r="C353" s="20"/>
      <c r="D353" s="20"/>
      <c r="E353" s="7"/>
      <c r="F353" s="7"/>
      <c r="G353" s="7"/>
      <c r="H353" s="7"/>
      <c r="I353" s="7"/>
    </row>
    <row r="354" spans="1:9" x14ac:dyDescent="0.25">
      <c r="A354" s="7"/>
      <c r="B354" s="7"/>
      <c r="C354" s="7"/>
      <c r="D354" s="7"/>
      <c r="E354" s="7"/>
      <c r="F354" s="7"/>
      <c r="G354" s="7"/>
      <c r="H354" s="7"/>
      <c r="I354" s="7"/>
    </row>
    <row r="355" spans="1:9" x14ac:dyDescent="0.25">
      <c r="A355" s="39" t="s">
        <v>100</v>
      </c>
      <c r="B355" s="7"/>
      <c r="C355" s="7"/>
      <c r="D355" s="7"/>
      <c r="E355" s="7"/>
      <c r="F355" s="7"/>
      <c r="G355" s="7"/>
      <c r="H355" s="7"/>
      <c r="I355" s="7"/>
    </row>
    <row r="356" spans="1:9" x14ac:dyDescent="0.25">
      <c r="A356" s="39" t="s">
        <v>89</v>
      </c>
      <c r="B356" s="7"/>
      <c r="C356" s="7"/>
      <c r="D356" s="7"/>
      <c r="E356" s="7"/>
      <c r="F356" s="7"/>
      <c r="G356" s="7"/>
      <c r="H356" s="7"/>
      <c r="I356" s="7"/>
    </row>
    <row r="357" spans="1:9" x14ac:dyDescent="0.25">
      <c r="A357" s="122"/>
      <c r="B357" s="122"/>
      <c r="C357" s="122"/>
      <c r="D357" s="122"/>
      <c r="E357" s="122"/>
      <c r="F357" s="122"/>
      <c r="G357" s="122"/>
      <c r="H357" s="122"/>
      <c r="I357" s="122"/>
    </row>
    <row r="358" spans="1:9" x14ac:dyDescent="0.25">
      <c r="A358" s="122"/>
      <c r="B358" s="122"/>
      <c r="C358" s="122"/>
      <c r="D358" s="122"/>
      <c r="E358" s="122"/>
      <c r="F358" s="122"/>
      <c r="G358" s="122"/>
      <c r="H358" s="122"/>
      <c r="I358" s="122"/>
    </row>
    <row r="359" spans="1:9" x14ac:dyDescent="0.25">
      <c r="A359" s="122"/>
      <c r="B359" s="122"/>
      <c r="C359" s="122"/>
      <c r="D359" s="122"/>
      <c r="E359" s="122"/>
      <c r="F359" s="122"/>
      <c r="G359" s="122"/>
      <c r="H359" s="122"/>
      <c r="I359" s="122"/>
    </row>
    <row r="360" spans="1:9" x14ac:dyDescent="0.25">
      <c r="A360" s="122"/>
      <c r="B360" s="122"/>
      <c r="C360" s="122"/>
      <c r="D360" s="122"/>
      <c r="E360" s="122"/>
      <c r="F360" s="122"/>
      <c r="G360" s="122"/>
      <c r="H360" s="122"/>
      <c r="I360" s="122"/>
    </row>
    <row r="361" spans="1:9" x14ac:dyDescent="0.25">
      <c r="A361" s="122"/>
      <c r="B361" s="122"/>
      <c r="C361" s="122"/>
      <c r="D361" s="122"/>
      <c r="E361" s="122"/>
      <c r="F361" s="122"/>
      <c r="G361" s="122"/>
      <c r="H361" s="122"/>
      <c r="I361" s="122"/>
    </row>
    <row r="362" spans="1:9" x14ac:dyDescent="0.25">
      <c r="A362" s="122"/>
      <c r="B362" s="122"/>
      <c r="C362" s="122"/>
      <c r="D362" s="122"/>
      <c r="E362" s="122"/>
      <c r="F362" s="122"/>
      <c r="G362" s="122"/>
      <c r="H362" s="122"/>
      <c r="I362" s="122"/>
    </row>
    <row r="363" spans="1:9" x14ac:dyDescent="0.25">
      <c r="A363" s="122"/>
      <c r="B363" s="122"/>
      <c r="C363" s="122"/>
      <c r="D363" s="122"/>
      <c r="E363" s="122"/>
      <c r="F363" s="122"/>
      <c r="G363" s="122"/>
      <c r="H363" s="122"/>
      <c r="I363" s="122"/>
    </row>
    <row r="364" spans="1:9" ht="126" customHeight="1" x14ac:dyDescent="0.25">
      <c r="A364" s="7"/>
      <c r="B364" s="7"/>
      <c r="C364" s="7"/>
      <c r="D364" s="7"/>
      <c r="E364" s="7"/>
      <c r="F364" s="7"/>
      <c r="G364" s="7"/>
      <c r="H364" s="7"/>
      <c r="I364" s="7"/>
    </row>
    <row r="365" spans="1:9" ht="48" customHeight="1" x14ac:dyDescent="0.45">
      <c r="A365" s="176" t="s">
        <v>92</v>
      </c>
      <c r="B365" s="177"/>
      <c r="C365" s="177"/>
      <c r="D365" s="177"/>
      <c r="E365" s="177"/>
      <c r="F365" s="177"/>
      <c r="G365" s="177"/>
      <c r="H365" s="177"/>
      <c r="I365" s="177"/>
    </row>
    <row r="366" spans="1:9" x14ac:dyDescent="0.25">
      <c r="F366" s="35"/>
      <c r="G366" s="36"/>
      <c r="H366" s="36"/>
      <c r="I366" s="36"/>
    </row>
    <row r="367" spans="1:9" x14ac:dyDescent="0.25">
      <c r="F367" s="36"/>
      <c r="G367" s="36"/>
      <c r="H367" s="36"/>
      <c r="I367" s="36"/>
    </row>
    <row r="368" spans="1:9" x14ac:dyDescent="0.25">
      <c r="F368" s="36"/>
      <c r="G368" s="36"/>
      <c r="H368" s="36"/>
      <c r="I368" s="36"/>
    </row>
    <row r="369" spans="1:9" x14ac:dyDescent="0.25">
      <c r="F369" s="36"/>
      <c r="G369" s="36"/>
      <c r="H369" s="36"/>
      <c r="I369" s="36"/>
    </row>
    <row r="370" spans="1:9" x14ac:dyDescent="0.25">
      <c r="F370" s="36"/>
      <c r="G370" s="36"/>
      <c r="H370" s="36"/>
      <c r="I370" s="36"/>
    </row>
    <row r="371" spans="1:9" x14ac:dyDescent="0.25">
      <c r="F371" s="36"/>
      <c r="G371" s="36"/>
      <c r="H371" s="36"/>
      <c r="I371" s="36"/>
    </row>
    <row r="372" spans="1:9" x14ac:dyDescent="0.25">
      <c r="F372" s="36"/>
      <c r="G372" s="36"/>
      <c r="H372" s="36"/>
      <c r="I372" s="36"/>
    </row>
    <row r="373" spans="1:9" x14ac:dyDescent="0.25">
      <c r="F373" s="36"/>
      <c r="G373" s="36"/>
      <c r="H373" s="36"/>
      <c r="I373" s="36"/>
    </row>
    <row r="374" spans="1:9" x14ac:dyDescent="0.25">
      <c r="F374" s="36"/>
      <c r="G374" s="36"/>
      <c r="H374" s="36"/>
      <c r="I374" s="36"/>
    </row>
    <row r="375" spans="1:9" x14ac:dyDescent="0.25">
      <c r="F375" s="36"/>
      <c r="G375" s="36"/>
      <c r="H375" s="36"/>
      <c r="I375" s="36"/>
    </row>
    <row r="376" spans="1:9" x14ac:dyDescent="0.25">
      <c r="F376" s="36"/>
      <c r="G376" s="36"/>
      <c r="H376" s="36"/>
      <c r="I376" s="36"/>
    </row>
    <row r="377" spans="1:9" x14ac:dyDescent="0.25">
      <c r="F377" s="36"/>
      <c r="G377" s="36"/>
      <c r="H377" s="36"/>
      <c r="I377" s="36"/>
    </row>
    <row r="378" spans="1:9" x14ac:dyDescent="0.25">
      <c r="F378" s="36"/>
      <c r="G378" s="36"/>
      <c r="H378" s="36"/>
      <c r="I378" s="36"/>
    </row>
    <row r="383" spans="1:9" ht="18.75" x14ac:dyDescent="0.3">
      <c r="A383" s="138" t="s">
        <v>83</v>
      </c>
      <c r="B383" s="138"/>
      <c r="C383" s="138"/>
      <c r="D383" s="138"/>
      <c r="E383" s="138"/>
      <c r="F383" s="138"/>
      <c r="G383" s="138"/>
      <c r="H383" s="138"/>
      <c r="I383" s="138"/>
    </row>
    <row r="384" spans="1:9" x14ac:dyDescent="0.25">
      <c r="A384" s="178" t="s">
        <v>116</v>
      </c>
      <c r="B384" s="120"/>
      <c r="C384" s="120"/>
      <c r="D384" s="120"/>
      <c r="E384" s="120"/>
      <c r="F384" s="120"/>
      <c r="G384" s="120"/>
      <c r="H384" s="120"/>
      <c r="I384" s="120"/>
    </row>
    <row r="385" spans="1:9" x14ac:dyDescent="0.25">
      <c r="A385" s="120"/>
      <c r="B385" s="120"/>
      <c r="C385" s="120"/>
      <c r="D385" s="120"/>
      <c r="E385" s="120"/>
      <c r="F385" s="120"/>
      <c r="G385" s="120"/>
      <c r="H385" s="120"/>
      <c r="I385" s="120"/>
    </row>
    <row r="386" spans="1:9" x14ac:dyDescent="0.25">
      <c r="A386" s="120"/>
      <c r="B386" s="120"/>
      <c r="C386" s="120"/>
      <c r="D386" s="120"/>
      <c r="E386" s="120"/>
      <c r="F386" s="120"/>
      <c r="G386" s="120"/>
      <c r="H386" s="120"/>
      <c r="I386" s="120"/>
    </row>
    <row r="387" spans="1:9" x14ac:dyDescent="0.25">
      <c r="A387" s="120"/>
      <c r="B387" s="120"/>
      <c r="C387" s="120"/>
      <c r="D387" s="120"/>
      <c r="E387" s="120"/>
      <c r="F387" s="120"/>
      <c r="G387" s="120"/>
      <c r="H387" s="120"/>
      <c r="I387" s="120"/>
    </row>
    <row r="388" spans="1:9" ht="268.5" customHeight="1" x14ac:dyDescent="0.25">
      <c r="A388" s="120"/>
      <c r="B388" s="120"/>
      <c r="C388" s="120"/>
      <c r="D388" s="120"/>
      <c r="E388" s="120"/>
      <c r="F388" s="120"/>
      <c r="G388" s="120"/>
      <c r="H388" s="120"/>
      <c r="I388" s="120"/>
    </row>
    <row r="389" spans="1:9" ht="23.25" customHeight="1" x14ac:dyDescent="0.25">
      <c r="A389" s="179" t="s">
        <v>84</v>
      </c>
      <c r="B389" s="179"/>
      <c r="C389" s="179"/>
      <c r="D389" s="179"/>
      <c r="E389" s="179"/>
      <c r="F389" s="179"/>
      <c r="G389" s="179"/>
      <c r="H389" s="179"/>
      <c r="I389" s="179"/>
    </row>
    <row r="390" spans="1:9" x14ac:dyDescent="0.25">
      <c r="A390" s="173" t="s">
        <v>85</v>
      </c>
      <c r="B390" s="173"/>
      <c r="C390" s="173"/>
      <c r="D390" s="173"/>
      <c r="E390" s="173"/>
      <c r="F390" s="173"/>
      <c r="G390" s="173"/>
      <c r="H390" s="173"/>
      <c r="I390" s="173"/>
    </row>
    <row r="391" spans="1:9" ht="15" customHeight="1" x14ac:dyDescent="0.25">
      <c r="A391" s="40" t="s">
        <v>86</v>
      </c>
      <c r="B391" s="41" t="s">
        <v>87</v>
      </c>
      <c r="C391" s="42" t="s">
        <v>91</v>
      </c>
      <c r="D391" s="41"/>
      <c r="E391" s="43"/>
      <c r="F391" s="43"/>
      <c r="G391" s="43"/>
      <c r="H391" s="174"/>
      <c r="I391" s="174"/>
    </row>
    <row r="392" spans="1:9" x14ac:dyDescent="0.25">
      <c r="A392" s="38">
        <v>50</v>
      </c>
      <c r="B392" s="2">
        <v>18.850000000000001</v>
      </c>
      <c r="C392" s="2">
        <f>A392*B392</f>
        <v>942.50000000000011</v>
      </c>
      <c r="E392" s="44"/>
      <c r="F392" s="18"/>
      <c r="G392" s="18"/>
      <c r="H392" s="175"/>
      <c r="I392" s="175"/>
    </row>
    <row r="393" spans="1:9" x14ac:dyDescent="0.25">
      <c r="A393" s="38">
        <v>101</v>
      </c>
      <c r="B393" s="2">
        <v>18.853333333333335</v>
      </c>
      <c r="C393" s="2">
        <f t="shared" ref="C393:C396" si="14">A393*B393</f>
        <v>1904.186666666667</v>
      </c>
      <c r="E393" s="44"/>
      <c r="F393" s="18"/>
      <c r="G393" s="18"/>
      <c r="H393" s="175"/>
      <c r="I393" s="175"/>
    </row>
    <row r="394" spans="1:9" x14ac:dyDescent="0.25">
      <c r="A394" s="38">
        <v>500</v>
      </c>
      <c r="B394" s="2">
        <v>18.933333333333334</v>
      </c>
      <c r="C394" s="2">
        <f t="shared" si="14"/>
        <v>9466.6666666666661</v>
      </c>
      <c r="E394" s="44"/>
      <c r="F394" s="18"/>
      <c r="G394" s="18"/>
      <c r="H394" s="175"/>
      <c r="I394" s="175"/>
    </row>
    <row r="395" spans="1:9" x14ac:dyDescent="0.25">
      <c r="A395" s="38">
        <v>1001</v>
      </c>
      <c r="B395" s="2">
        <v>16.599999999999998</v>
      </c>
      <c r="C395" s="2">
        <f t="shared" si="14"/>
        <v>16616.599999999999</v>
      </c>
      <c r="E395" s="44"/>
      <c r="F395" s="18"/>
      <c r="G395" s="18"/>
      <c r="H395" s="175"/>
      <c r="I395" s="175"/>
    </row>
    <row r="396" spans="1:9" x14ac:dyDescent="0.25">
      <c r="A396" s="38">
        <v>5001</v>
      </c>
      <c r="B396" s="2">
        <v>14.533333333333333</v>
      </c>
      <c r="C396" s="2">
        <f t="shared" si="14"/>
        <v>72681.2</v>
      </c>
      <c r="E396" s="44"/>
      <c r="F396" s="18"/>
      <c r="G396" s="18"/>
      <c r="H396" s="175"/>
      <c r="I396" s="175"/>
    </row>
    <row r="397" spans="1:9" x14ac:dyDescent="0.25">
      <c r="A397" s="37" t="s">
        <v>90</v>
      </c>
      <c r="B397" s="39"/>
    </row>
    <row r="398" spans="1:9" x14ac:dyDescent="0.25">
      <c r="A398" s="130" t="s">
        <v>118</v>
      </c>
      <c r="B398" s="130"/>
      <c r="C398" s="130"/>
      <c r="D398" s="130"/>
      <c r="E398" s="130"/>
    </row>
    <row r="399" spans="1:9" x14ac:dyDescent="0.25">
      <c r="A399" s="39" t="s">
        <v>89</v>
      </c>
      <c r="B399" s="39"/>
    </row>
    <row r="401" spans="1:9" ht="28.5" x14ac:dyDescent="0.45">
      <c r="A401" s="124" t="s">
        <v>102</v>
      </c>
      <c r="B401" s="124"/>
      <c r="C401" s="124"/>
      <c r="D401" s="124"/>
      <c r="E401" s="124"/>
      <c r="F401" s="124"/>
      <c r="G401" s="124"/>
      <c r="H401" s="124"/>
      <c r="I401" s="124"/>
    </row>
    <row r="402" spans="1:9" ht="179.25" customHeight="1" x14ac:dyDescent="0.45">
      <c r="A402" s="77"/>
      <c r="B402" s="77"/>
      <c r="C402" s="77"/>
      <c r="D402" s="77"/>
      <c r="E402" s="77"/>
      <c r="F402" s="77"/>
      <c r="G402" s="77"/>
      <c r="H402" s="77"/>
      <c r="I402" s="77"/>
    </row>
    <row r="403" spans="1:9" ht="15.75" x14ac:dyDescent="0.25">
      <c r="A403" s="188" t="s">
        <v>103</v>
      </c>
      <c r="B403" s="188"/>
      <c r="C403" s="188"/>
      <c r="D403" s="188"/>
      <c r="E403" s="188"/>
      <c r="F403" s="188"/>
      <c r="G403" s="188"/>
      <c r="H403" s="188"/>
      <c r="I403" s="188"/>
    </row>
    <row r="404" spans="1:9" ht="15.75" x14ac:dyDescent="0.25">
      <c r="A404" s="188" t="s">
        <v>155</v>
      </c>
      <c r="B404" s="188"/>
      <c r="C404" s="188"/>
      <c r="D404" s="188"/>
      <c r="E404" s="188"/>
      <c r="F404" s="188"/>
      <c r="G404" s="188"/>
      <c r="H404" s="188"/>
      <c r="I404" s="188"/>
    </row>
    <row r="405" spans="1:9" ht="29.25" customHeight="1" x14ac:dyDescent="0.25">
      <c r="A405" s="187" t="s">
        <v>156</v>
      </c>
      <c r="B405" s="187"/>
      <c r="C405" s="187"/>
      <c r="D405" s="187"/>
      <c r="E405" s="187"/>
      <c r="F405" s="187"/>
      <c r="G405" s="187"/>
      <c r="H405" s="187"/>
      <c r="I405" s="187"/>
    </row>
    <row r="406" spans="1:9" ht="15.75" x14ac:dyDescent="0.25">
      <c r="A406" s="188" t="s">
        <v>104</v>
      </c>
      <c r="B406" s="188"/>
      <c r="C406" s="188"/>
      <c r="D406" s="188"/>
      <c r="E406" s="188"/>
      <c r="F406" s="188"/>
      <c r="G406" s="188"/>
      <c r="H406" s="188"/>
      <c r="I406" s="188"/>
    </row>
    <row r="407" spans="1:9" ht="15.75" x14ac:dyDescent="0.25">
      <c r="A407" s="188" t="s">
        <v>105</v>
      </c>
      <c r="B407" s="188"/>
      <c r="C407" s="188"/>
      <c r="D407" s="188"/>
      <c r="E407" s="188"/>
      <c r="F407" s="188"/>
      <c r="G407" s="188"/>
      <c r="H407" s="188"/>
      <c r="I407" s="188"/>
    </row>
    <row r="408" spans="1:9" ht="15.75" x14ac:dyDescent="0.25">
      <c r="A408" s="188" t="s">
        <v>106</v>
      </c>
      <c r="B408" s="188"/>
      <c r="C408" s="188"/>
      <c r="D408" s="188"/>
      <c r="E408" s="188"/>
      <c r="F408" s="188"/>
      <c r="G408" s="188"/>
      <c r="H408" s="188"/>
      <c r="I408" s="188"/>
    </row>
    <row r="409" spans="1:9" x14ac:dyDescent="0.25">
      <c r="A409" s="189" t="s">
        <v>84</v>
      </c>
      <c r="B409" s="189"/>
      <c r="C409" s="189"/>
      <c r="D409" s="189"/>
      <c r="E409" s="189"/>
      <c r="F409" s="189"/>
      <c r="G409" s="189"/>
      <c r="H409" s="189"/>
      <c r="I409" s="189"/>
    </row>
    <row r="410" spans="1:9" ht="15" customHeight="1" x14ac:dyDescent="0.25">
      <c r="A410" s="190" t="s">
        <v>85</v>
      </c>
      <c r="B410" s="190"/>
      <c r="C410" s="190"/>
      <c r="D410" s="190"/>
      <c r="E410" s="190"/>
      <c r="F410" s="190"/>
      <c r="G410" s="190"/>
      <c r="H410" s="190"/>
      <c r="I410" s="190"/>
    </row>
    <row r="411" spans="1:9" x14ac:dyDescent="0.25">
      <c r="A411" s="78" t="s">
        <v>86</v>
      </c>
      <c r="B411" s="79" t="s">
        <v>87</v>
      </c>
      <c r="C411" s="80" t="s">
        <v>91</v>
      </c>
      <c r="D411" s="79"/>
      <c r="E411" s="81"/>
      <c r="F411" s="81"/>
      <c r="G411" s="81"/>
      <c r="H411" s="192"/>
      <c r="I411" s="192"/>
    </row>
    <row r="412" spans="1:9" x14ac:dyDescent="0.25">
      <c r="A412" s="82">
        <v>25</v>
      </c>
      <c r="B412" s="83">
        <v>4.5</v>
      </c>
      <c r="C412" s="83">
        <f>A412*B412</f>
        <v>112.5</v>
      </c>
      <c r="D412" s="79"/>
      <c r="E412" s="81"/>
      <c r="F412" s="81"/>
      <c r="G412" s="81"/>
      <c r="H412" s="81"/>
      <c r="I412" s="81"/>
    </row>
    <row r="413" spans="1:9" x14ac:dyDescent="0.25">
      <c r="A413" s="84">
        <v>50</v>
      </c>
      <c r="B413" s="83">
        <v>4</v>
      </c>
      <c r="C413" s="83">
        <f t="shared" ref="C413:C418" si="15">A413*B413</f>
        <v>200</v>
      </c>
      <c r="D413" s="7"/>
      <c r="E413" s="85"/>
      <c r="F413" s="86"/>
      <c r="G413" s="86"/>
      <c r="H413" s="186"/>
      <c r="I413" s="186"/>
    </row>
    <row r="414" spans="1:9" x14ac:dyDescent="0.25">
      <c r="A414" s="84">
        <v>100</v>
      </c>
      <c r="B414" s="83">
        <v>3.5</v>
      </c>
      <c r="C414" s="83">
        <f t="shared" si="15"/>
        <v>350</v>
      </c>
      <c r="D414" s="7"/>
      <c r="E414" s="85"/>
      <c r="F414" s="86"/>
      <c r="G414" s="86"/>
      <c r="H414" s="186"/>
      <c r="I414" s="186"/>
    </row>
    <row r="415" spans="1:9" x14ac:dyDescent="0.25">
      <c r="A415" s="84">
        <v>200</v>
      </c>
      <c r="B415" s="83">
        <v>2</v>
      </c>
      <c r="C415" s="83">
        <f t="shared" si="15"/>
        <v>400</v>
      </c>
      <c r="D415" s="7"/>
      <c r="E415" s="85"/>
      <c r="F415" s="86"/>
      <c r="G415" s="86"/>
      <c r="H415" s="186"/>
      <c r="I415" s="186"/>
    </row>
    <row r="416" spans="1:9" x14ac:dyDescent="0.25">
      <c r="A416" s="84">
        <v>500</v>
      </c>
      <c r="B416" s="83">
        <v>1.5</v>
      </c>
      <c r="C416" s="83">
        <f t="shared" si="15"/>
        <v>750</v>
      </c>
      <c r="D416" s="7"/>
      <c r="E416" s="85"/>
      <c r="F416" s="86"/>
      <c r="G416" s="86"/>
      <c r="H416" s="186"/>
      <c r="I416" s="186"/>
    </row>
    <row r="417" spans="1:9" x14ac:dyDescent="0.25">
      <c r="A417" s="84">
        <v>700</v>
      </c>
      <c r="B417" s="83">
        <v>1</v>
      </c>
      <c r="C417" s="83">
        <f t="shared" si="15"/>
        <v>700</v>
      </c>
      <c r="D417" s="7"/>
      <c r="E417" s="85"/>
      <c r="F417" s="86"/>
      <c r="G417" s="86"/>
      <c r="H417" s="86"/>
      <c r="I417" s="86"/>
    </row>
    <row r="418" spans="1:9" x14ac:dyDescent="0.25">
      <c r="A418" s="84">
        <v>1000</v>
      </c>
      <c r="B418" s="83">
        <v>0.9</v>
      </c>
      <c r="C418" s="83">
        <f t="shared" si="15"/>
        <v>900</v>
      </c>
      <c r="D418" s="7"/>
      <c r="E418" s="85"/>
      <c r="F418" s="86"/>
      <c r="G418" s="86"/>
      <c r="H418" s="186"/>
      <c r="I418" s="186"/>
    </row>
    <row r="419" spans="1:9" x14ac:dyDescent="0.25">
      <c r="A419" s="87" t="s">
        <v>107</v>
      </c>
      <c r="B419" s="88"/>
      <c r="C419" s="7"/>
      <c r="D419" s="7"/>
      <c r="E419" s="7"/>
      <c r="F419" s="7"/>
      <c r="G419" s="7"/>
      <c r="H419" s="7"/>
      <c r="I419" s="7"/>
    </row>
    <row r="420" spans="1:9" x14ac:dyDescent="0.25">
      <c r="A420" s="88" t="s">
        <v>88</v>
      </c>
      <c r="B420" s="88"/>
      <c r="C420" s="7"/>
      <c r="D420" s="7"/>
      <c r="E420" s="7"/>
      <c r="F420" s="7"/>
      <c r="G420" s="7"/>
      <c r="H420" s="7"/>
      <c r="I420" s="7"/>
    </row>
    <row r="421" spans="1:9" x14ac:dyDescent="0.25">
      <c r="A421" s="88" t="s">
        <v>89</v>
      </c>
      <c r="B421" s="88"/>
      <c r="C421" s="7"/>
      <c r="D421" s="7"/>
      <c r="E421" s="7"/>
      <c r="F421" s="7"/>
      <c r="G421" s="7"/>
      <c r="H421" s="7"/>
      <c r="I421" s="7"/>
    </row>
    <row r="422" spans="1:9" x14ac:dyDescent="0.25">
      <c r="A422" s="88"/>
      <c r="B422" s="88"/>
      <c r="C422" s="7"/>
      <c r="D422" s="7"/>
      <c r="E422" s="7"/>
      <c r="F422" s="7"/>
      <c r="G422" s="7"/>
      <c r="H422" s="7"/>
      <c r="I422" s="7"/>
    </row>
    <row r="423" spans="1:9" ht="36" customHeight="1" x14ac:dyDescent="0.45">
      <c r="A423" s="124"/>
      <c r="B423" s="124"/>
      <c r="C423" s="124"/>
      <c r="D423" s="124"/>
      <c r="E423" s="124"/>
      <c r="F423" s="124"/>
      <c r="G423" s="124"/>
      <c r="H423" s="124"/>
      <c r="I423" s="124"/>
    </row>
    <row r="424" spans="1:9" ht="28.5" x14ac:dyDescent="0.45">
      <c r="A424" s="124" t="s">
        <v>164</v>
      </c>
      <c r="B424" s="124"/>
      <c r="C424" s="124"/>
      <c r="D424" s="124"/>
      <c r="E424" s="124"/>
      <c r="F424" s="124"/>
      <c r="G424" s="124"/>
      <c r="H424" s="124"/>
      <c r="I424" s="124"/>
    </row>
    <row r="425" spans="1:9" ht="23.25" x14ac:dyDescent="0.25">
      <c r="A425" s="194" t="s">
        <v>165</v>
      </c>
      <c r="B425" s="195"/>
      <c r="C425" s="195"/>
      <c r="D425" s="195"/>
      <c r="E425" s="195"/>
      <c r="F425" s="195"/>
      <c r="G425" s="195"/>
      <c r="H425" s="195"/>
      <c r="I425" s="195"/>
    </row>
    <row r="426" spans="1:9" x14ac:dyDescent="0.25">
      <c r="A426" s="125" t="s">
        <v>108</v>
      </c>
      <c r="B426" s="125"/>
      <c r="C426" s="125"/>
      <c r="D426" s="125"/>
      <c r="E426" s="125"/>
      <c r="F426" s="125"/>
      <c r="G426" s="125"/>
      <c r="H426" s="125"/>
      <c r="I426" s="125"/>
    </row>
  </sheetData>
  <dataConsolidate/>
  <mergeCells count="210">
    <mergeCell ref="A426:I426"/>
    <mergeCell ref="A148:I148"/>
    <mergeCell ref="C157:D157"/>
    <mergeCell ref="A158:E158"/>
    <mergeCell ref="A159:E161"/>
    <mergeCell ref="H411:I411"/>
    <mergeCell ref="H413:I413"/>
    <mergeCell ref="H414:I414"/>
    <mergeCell ref="B261:C261"/>
    <mergeCell ref="B262:C262"/>
    <mergeCell ref="B263:C263"/>
    <mergeCell ref="A240:E240"/>
    <mergeCell ref="C235:D235"/>
    <mergeCell ref="A228:I228"/>
    <mergeCell ref="B232:C232"/>
    <mergeCell ref="A237:E238"/>
    <mergeCell ref="A260:C260"/>
    <mergeCell ref="F260:H260"/>
    <mergeCell ref="A239:E239"/>
    <mergeCell ref="H415:I415"/>
    <mergeCell ref="H416:I416"/>
    <mergeCell ref="H418:I418"/>
    <mergeCell ref="A401:I401"/>
    <mergeCell ref="A405:I405"/>
    <mergeCell ref="A403:I403"/>
    <mergeCell ref="A404:I404"/>
    <mergeCell ref="A406:I406"/>
    <mergeCell ref="A407:I407"/>
    <mergeCell ref="A408:I408"/>
    <mergeCell ref="A409:I409"/>
    <mergeCell ref="A410:I410"/>
    <mergeCell ref="A242:H242"/>
    <mergeCell ref="A243:D243"/>
    <mergeCell ref="E243:H243"/>
    <mergeCell ref="C259:F259"/>
    <mergeCell ref="A219:E219"/>
    <mergeCell ref="A236:E236"/>
    <mergeCell ref="A164:I164"/>
    <mergeCell ref="C172:D172"/>
    <mergeCell ref="A175:E175"/>
    <mergeCell ref="C107:D107"/>
    <mergeCell ref="C108:D108"/>
    <mergeCell ref="A109:E109"/>
    <mergeCell ref="A173:E173"/>
    <mergeCell ref="B119:C119"/>
    <mergeCell ref="B120:C120"/>
    <mergeCell ref="B121:C121"/>
    <mergeCell ref="C124:D124"/>
    <mergeCell ref="B231:C231"/>
    <mergeCell ref="A220:E222"/>
    <mergeCell ref="A223:E224"/>
    <mergeCell ref="H393:I393"/>
    <mergeCell ref="H394:I394"/>
    <mergeCell ref="H395:I395"/>
    <mergeCell ref="H396:I396"/>
    <mergeCell ref="A111:I111"/>
    <mergeCell ref="A95:I95"/>
    <mergeCell ref="A112:I112"/>
    <mergeCell ref="A113:I113"/>
    <mergeCell ref="A114:I114"/>
    <mergeCell ref="A115:I115"/>
    <mergeCell ref="A163:I163"/>
    <mergeCell ref="B166:C166"/>
    <mergeCell ref="B167:C167"/>
    <mergeCell ref="B168:C168"/>
    <mergeCell ref="B169:C169"/>
    <mergeCell ref="A128:E128"/>
    <mergeCell ref="B215:C215"/>
    <mergeCell ref="B117:C117"/>
    <mergeCell ref="A210:H210"/>
    <mergeCell ref="A273:B273"/>
    <mergeCell ref="C266:D266"/>
    <mergeCell ref="C244:F248"/>
    <mergeCell ref="C249:F258"/>
    <mergeCell ref="A271:I271"/>
    <mergeCell ref="A390:I390"/>
    <mergeCell ref="H391:I391"/>
    <mergeCell ref="H392:I392"/>
    <mergeCell ref="A365:I365"/>
    <mergeCell ref="A383:I383"/>
    <mergeCell ref="A384:I388"/>
    <mergeCell ref="A389:I389"/>
    <mergeCell ref="A125:E125"/>
    <mergeCell ref="A1:I1"/>
    <mergeCell ref="A2:I2"/>
    <mergeCell ref="A22:I22"/>
    <mergeCell ref="A94:I94"/>
    <mergeCell ref="A92:I92"/>
    <mergeCell ref="A21:I21"/>
    <mergeCell ref="A93:I93"/>
    <mergeCell ref="A4:I4"/>
    <mergeCell ref="A23:I23"/>
    <mergeCell ref="A3:I3"/>
    <mergeCell ref="A20:I20"/>
    <mergeCell ref="C36:D36"/>
    <mergeCell ref="C37:D37"/>
    <mergeCell ref="A72:I72"/>
    <mergeCell ref="C81:D81"/>
    <mergeCell ref="A88:I90"/>
    <mergeCell ref="A85:D85"/>
    <mergeCell ref="A56:I56"/>
    <mergeCell ref="A39:I39"/>
    <mergeCell ref="A40:I40"/>
    <mergeCell ref="C49:D49"/>
    <mergeCell ref="B118:C118"/>
    <mergeCell ref="C50:D50"/>
    <mergeCell ref="A225:E225"/>
    <mergeCell ref="C218:D218"/>
    <mergeCell ref="A227:I227"/>
    <mergeCell ref="A209:I209"/>
    <mergeCell ref="A82:E82"/>
    <mergeCell ref="A342:I342"/>
    <mergeCell ref="A343:I343"/>
    <mergeCell ref="A357:I363"/>
    <mergeCell ref="D309:I314"/>
    <mergeCell ref="D315:I315"/>
    <mergeCell ref="D316:I316"/>
    <mergeCell ref="D324:I329"/>
    <mergeCell ref="D330:I330"/>
    <mergeCell ref="A272:D272"/>
    <mergeCell ref="A307:I307"/>
    <mergeCell ref="A308:I308"/>
    <mergeCell ref="A277:B277"/>
    <mergeCell ref="A279:B279"/>
    <mergeCell ref="A281:B281"/>
    <mergeCell ref="C287:D287"/>
    <mergeCell ref="F286:I286"/>
    <mergeCell ref="F287:I287"/>
    <mergeCell ref="A291:I291"/>
    <mergeCell ref="A57:I57"/>
    <mergeCell ref="C66:D66"/>
    <mergeCell ref="A11:B11"/>
    <mergeCell ref="C11:I11"/>
    <mergeCell ref="A12:B12"/>
    <mergeCell ref="C12:I12"/>
    <mergeCell ref="A13:B13"/>
    <mergeCell ref="C13:I13"/>
    <mergeCell ref="C14:I14"/>
    <mergeCell ref="A15:B15"/>
    <mergeCell ref="C15:I15"/>
    <mergeCell ref="A16:B16"/>
    <mergeCell ref="C16:I16"/>
    <mergeCell ref="A17:B17"/>
    <mergeCell ref="C17:I17"/>
    <mergeCell ref="A18:B18"/>
    <mergeCell ref="C18:I18"/>
    <mergeCell ref="A19:B19"/>
    <mergeCell ref="C19:I19"/>
    <mergeCell ref="A304:E304"/>
    <mergeCell ref="C301:D301"/>
    <mergeCell ref="E317:F317"/>
    <mergeCell ref="E318:F318"/>
    <mergeCell ref="A306:I306"/>
    <mergeCell ref="A309:C309"/>
    <mergeCell ref="A293:I293"/>
    <mergeCell ref="B295:C295"/>
    <mergeCell ref="B296:C296"/>
    <mergeCell ref="B297:C297"/>
    <mergeCell ref="B298:C298"/>
    <mergeCell ref="F321:G321"/>
    <mergeCell ref="E332:F332"/>
    <mergeCell ref="A292:I292"/>
    <mergeCell ref="A324:C324"/>
    <mergeCell ref="F336:G336"/>
    <mergeCell ref="A6:B6"/>
    <mergeCell ref="C6:I6"/>
    <mergeCell ref="A7:B7"/>
    <mergeCell ref="C7:I7"/>
    <mergeCell ref="A8:B8"/>
    <mergeCell ref="C8:I8"/>
    <mergeCell ref="A9:B9"/>
    <mergeCell ref="C9:I9"/>
    <mergeCell ref="A10:B10"/>
    <mergeCell ref="C10:I10"/>
    <mergeCell ref="A424:I424"/>
    <mergeCell ref="A423:I423"/>
    <mergeCell ref="A425:I425"/>
    <mergeCell ref="A130:I130"/>
    <mergeCell ref="A146:I146"/>
    <mergeCell ref="A142:B142"/>
    <mergeCell ref="C140:D140"/>
    <mergeCell ref="A141:E141"/>
    <mergeCell ref="A267:E267"/>
    <mergeCell ref="A288:E288"/>
    <mergeCell ref="A302:E302"/>
    <mergeCell ref="E322:I322"/>
    <mergeCell ref="E337:I337"/>
    <mergeCell ref="D340:H340"/>
    <mergeCell ref="A398:E398"/>
    <mergeCell ref="A339:G339"/>
    <mergeCell ref="E333:F333"/>
    <mergeCell ref="D331:I331"/>
    <mergeCell ref="A285:B285"/>
    <mergeCell ref="B213:C213"/>
    <mergeCell ref="B214:C214"/>
    <mergeCell ref="A270:I270"/>
    <mergeCell ref="C205:D205"/>
    <mergeCell ref="A206:E206"/>
    <mergeCell ref="A196:I196"/>
    <mergeCell ref="B199:C199"/>
    <mergeCell ref="A177:I177"/>
    <mergeCell ref="B180:C180"/>
    <mergeCell ref="B181:C181"/>
    <mergeCell ref="B182:C182"/>
    <mergeCell ref="B183:C183"/>
    <mergeCell ref="C186:D186"/>
    <mergeCell ref="A187:E187"/>
    <mergeCell ref="B200:C200"/>
    <mergeCell ref="B201:C201"/>
    <mergeCell ref="B202:C202"/>
  </mergeCells>
  <phoneticPr fontId="18" type="noConversion"/>
  <hyperlinks>
    <hyperlink ref="A426:B426" r:id="rId1" display="https://www.altimsa.com/proteccion-anticontagios-covit-19" xr:uid="{7C097743-DF63-4559-AF37-E6A6A02C7368}"/>
  </hyperlinks>
  <pageMargins left="0.98425196850393704" right="0" top="0.39370078740157483" bottom="0.19685039370078741" header="0.31496062992125984" footer="0.31496062992125984"/>
  <pageSetup paperSize="9" scale="71" fitToHeight="6" orientation="portrait" horizontalDpi="0" verticalDpi="0" r:id="rId2"/>
  <rowBreaks count="9" manualBreakCount="9">
    <brk id="19" max="8" man="1"/>
    <brk id="71" max="8" man="1"/>
    <brk id="110" max="8" man="1"/>
    <brk id="161" max="8" man="1"/>
    <brk id="208" max="8" man="1"/>
    <brk id="268" max="8" man="1"/>
    <brk id="305" max="8" man="1"/>
    <brk id="363" max="8" man="1"/>
    <brk id="399" max="8"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 DE PEDIDO</vt:lpstr>
      <vt:lpstr>'HOJA DE PEDIDO'!Área_de_impresión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hristo georgiev</dc:creator>
  <cp:lastModifiedBy>Francisco Muñoz</cp:lastModifiedBy>
  <cp:lastPrinted>2020-05-20T17:06:51Z</cp:lastPrinted>
  <dcterms:created xsi:type="dcterms:W3CDTF">2020-04-06T11:37:00Z</dcterms:created>
  <dcterms:modified xsi:type="dcterms:W3CDTF">2020-05-20T17:07:05Z</dcterms:modified>
</cp:coreProperties>
</file>